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870" yWindow="2310" windowWidth="21840" windowHeight="8115" tabRatio="599" firstSheet="2" activeTab="2"/>
  </bookViews>
  <sheets>
    <sheet name="II_B_1" sheetId="1" r:id="rId1"/>
    <sheet name="III_A_1" sheetId="2" r:id="rId2"/>
    <sheet name="III_B_1" sheetId="3" r:id="rId3"/>
    <sheet name="III_B_2" sheetId="4" r:id="rId4"/>
    <sheet name="III_B_3" sheetId="25" r:id="rId5"/>
    <sheet name="III_C_1" sheetId="6" r:id="rId6"/>
    <sheet name="III_C_2" sheetId="7" r:id="rId7"/>
    <sheet name="III_C_3" sheetId="8" r:id="rId8"/>
    <sheet name="III_C_4" sheetId="9" r:id="rId9"/>
    <sheet name="III_C_5" sheetId="10" r:id="rId10"/>
    <sheet name="III_C_6" sheetId="11" r:id="rId11"/>
    <sheet name="III_E_1" sheetId="12" r:id="rId12"/>
    <sheet name="III_E_2" sheetId="13" r:id="rId13"/>
    <sheet name="III_E_3" sheetId="14" r:id="rId14"/>
    <sheet name="III_F_1" sheetId="15" r:id="rId15"/>
    <sheet name="III_F_2" sheetId="16" r:id="rId16"/>
    <sheet name="III_G_1" sheetId="17" r:id="rId17"/>
    <sheet name="IV_A_1 " sheetId="26" r:id="rId18"/>
    <sheet name="IV_A_2 " sheetId="27" r:id="rId19"/>
    <sheet name="IV_A_3" sheetId="28" r:id="rId20"/>
    <sheet name="IV_B_1 " sheetId="29" r:id="rId21"/>
    <sheet name="IV_B_2" sheetId="30" r:id="rId22"/>
    <sheet name="V_1" sheetId="23" r:id="rId23"/>
    <sheet name="VI_1" sheetId="24" r:id="rId24"/>
  </sheets>
  <definedNames>
    <definedName name="_xlnm._FilterDatabase" localSheetId="13" hidden="1">III_E_3!$A$3:$U$35</definedName>
    <definedName name="Excel_BuiltIn_Print_Area_1_1">II_B_1!$A$1:$I$66</definedName>
    <definedName name="Excel_BuiltIn_Print_Area_1_1_1">II_B_1!$A$1:$G$3</definedName>
    <definedName name="Excel_BuiltIn_Print_Area_10_1">III_C_5!$A$1:$W$39</definedName>
    <definedName name="Excel_BuiltIn_Print_Area_10_1_1" localSheetId="4">#REF!</definedName>
    <definedName name="Excel_BuiltIn_Print_Area_10_1_1" localSheetId="17">#REF!</definedName>
    <definedName name="Excel_BuiltIn_Print_Area_10_1_1" localSheetId="18">#REF!</definedName>
    <definedName name="Excel_BuiltIn_Print_Area_10_1_1" localSheetId="19">#REF!</definedName>
    <definedName name="Excel_BuiltIn_Print_Area_10_1_1" localSheetId="20">#REF!</definedName>
    <definedName name="Excel_BuiltIn_Print_Area_10_1_1" localSheetId="21">#REF!</definedName>
    <definedName name="Excel_BuiltIn_Print_Area_10_1_1">#REF!</definedName>
    <definedName name="Excel_BuiltIn_Print_Area_11_1">III_C_6!$A$1:$R$89</definedName>
    <definedName name="Excel_BuiltIn_Print_Area_12_1">III_E_1!$A$1:$M$96</definedName>
    <definedName name="Excel_BuiltIn_Print_Area_12_1_1">III_E_1!$A$1:$L$96</definedName>
    <definedName name="Excel_BuiltIn_Print_Area_14_1">III_E_3!$A$1:$S$67</definedName>
    <definedName name="Excel_BuiltIn_Print_Area_15_1">III_F_1!$A$1:$L$62</definedName>
    <definedName name="Excel_BuiltIn_Print_Area_24_1" localSheetId="4">#REF!</definedName>
    <definedName name="Excel_BuiltIn_Print_Area_24_1" localSheetId="17">#REF!</definedName>
    <definedName name="Excel_BuiltIn_Print_Area_24_1" localSheetId="18">#REF!</definedName>
    <definedName name="Excel_BuiltIn_Print_Area_24_1" localSheetId="19">#REF!</definedName>
    <definedName name="Excel_BuiltIn_Print_Area_24_1" localSheetId="20">#REF!</definedName>
    <definedName name="Excel_BuiltIn_Print_Area_24_1" localSheetId="21">#REF!</definedName>
    <definedName name="Excel_BuiltIn_Print_Area_24_1">#REF!</definedName>
    <definedName name="Excel_BuiltIn_Print_Area_4_1">III_B_2!$A$1:$I$42</definedName>
    <definedName name="Excel_BuiltIn_Print_Area_5_1" localSheetId="4">III_B_3!$A$1:$I$76</definedName>
    <definedName name="Excel_BuiltIn_Print_Area_5_1" localSheetId="17">III_B_3!$A$1:$I$76</definedName>
    <definedName name="Excel_BuiltIn_Print_Area_5_1" localSheetId="18">III_B_3!$A$1:$I$76</definedName>
    <definedName name="Excel_BuiltIn_Print_Area_5_1" localSheetId="19">III_B_3!$A$1:$I$76</definedName>
    <definedName name="Excel_BuiltIn_Print_Area_5_1" localSheetId="20">III_B_3!$A$1:$I$76</definedName>
    <definedName name="Excel_BuiltIn_Print_Area_5_1" localSheetId="21">III_B_3!$A$1:$I$76</definedName>
    <definedName name="Excel_BuiltIn_Print_Area_5_1">#REF!</definedName>
    <definedName name="Excel_BuiltIn_Print_Area_7_1">III_C_2!$A$1:$I$66</definedName>
    <definedName name="Excel_BuiltIn_Print_Area_8_1">III_C_3!$A$1:$V$54</definedName>
    <definedName name="Excel_BuiltIn_Print_Area_9_1">III_C_4!$A$1:$W$38</definedName>
    <definedName name="_xlnm.Print_Area" localSheetId="0">II_B_1!$A$1:$I$112</definedName>
    <definedName name="_xlnm.Print_Area" localSheetId="1">III_A_1!$A$1:$I$17</definedName>
    <definedName name="_xlnm.Print_Area" localSheetId="2">III_B_1!$A$1:$L$70</definedName>
    <definedName name="_xlnm.Print_Area" localSheetId="3">III_B_2!$A$1:$J$42</definedName>
    <definedName name="_xlnm.Print_Area" localSheetId="4">III_B_3!$A$1:$K$76</definedName>
    <definedName name="_xlnm.Print_Area" localSheetId="5">III_C_1!$A$1:$O$90</definedName>
    <definedName name="_xlnm.Print_Area" localSheetId="6">III_C_2!$A$1:$J$66</definedName>
    <definedName name="_xlnm.Print_Area" localSheetId="7">III_C_3!$A$1:$S$54</definedName>
    <definedName name="_xlnm.Print_Area" localSheetId="8">III_C_4!$A$1:$W$45</definedName>
    <definedName name="_xlnm.Print_Area" localSheetId="9">III_C_5!$A$1:$T$46</definedName>
    <definedName name="_xlnm.Print_Area" localSheetId="10">III_C_6!$A$1:$M$89</definedName>
    <definedName name="_xlnm.Print_Area" localSheetId="11">III_E_1!$A$1:$J$96</definedName>
    <definedName name="_xlnm.Print_Area" localSheetId="12">III_E_2!$A$1:$AJ$40</definedName>
    <definedName name="_xlnm.Print_Area" localSheetId="13">III_E_3!$A$1:$T$67</definedName>
    <definedName name="_xlnm.Print_Area" localSheetId="14">III_F_1!$A$1:$K$62</definedName>
    <definedName name="_xlnm.Print_Area" localSheetId="15">III_F_2!$A$1:$D$50</definedName>
    <definedName name="_xlnm.Print_Area" localSheetId="16">III_G_1!$A$1:$T$40</definedName>
    <definedName name="_xlnm.Print_Area" localSheetId="17">'IV_A_1 '!$A$1:$J$67</definedName>
    <definedName name="_xlnm.Print_Area" localSheetId="18">'IV_A_2 '!$A$1:$K$53</definedName>
    <definedName name="_xlnm.Print_Area" localSheetId="19">IV_A_3!$A$1:$I$49</definedName>
    <definedName name="_xlnm.Print_Area" localSheetId="20">'IV_B_1 '!$A$1:$K$66</definedName>
    <definedName name="_xlnm.Print_Area" localSheetId="21">IV_B_2!$A$1:$I$71</definedName>
    <definedName name="_xlnm.Print_Area" localSheetId="22">V_1!$A$1:$H$55</definedName>
    <definedName name="_xlnm.Print_Area" localSheetId="23">VI_1!$A$1:$T$51</definedName>
  </definedNames>
  <calcPr calcId="145621" refMode="R1C1"/>
</workbook>
</file>

<file path=xl/calcChain.xml><?xml version="1.0" encoding="utf-8"?>
<calcChain xmlns="http://schemas.openxmlformats.org/spreadsheetml/2006/main">
  <c r="M19" i="11" l="1"/>
  <c r="O20" i="10"/>
  <c r="S20" i="10" s="1"/>
  <c r="M26" i="11"/>
  <c r="J5" i="29"/>
  <c r="K5" i="29"/>
  <c r="J4" i="29"/>
  <c r="K4" i="29"/>
  <c r="J6" i="27"/>
  <c r="J5" i="27"/>
  <c r="J4" i="27"/>
  <c r="L10" i="3"/>
  <c r="K10" i="3"/>
  <c r="L9" i="3"/>
  <c r="K9" i="3"/>
  <c r="L8" i="3"/>
  <c r="K8" i="3"/>
  <c r="L7" i="3"/>
  <c r="K7" i="3"/>
  <c r="H7" i="3"/>
  <c r="L6" i="3"/>
  <c r="K6" i="3"/>
  <c r="H6" i="3"/>
  <c r="L5" i="3"/>
  <c r="K5" i="3"/>
  <c r="H5" i="3"/>
  <c r="L4" i="3"/>
  <c r="K4" i="3"/>
  <c r="H4" i="3"/>
  <c r="P7" i="10"/>
  <c r="Q11" i="8"/>
  <c r="Q9" i="8"/>
  <c r="Q8" i="8"/>
  <c r="Q7" i="8"/>
  <c r="Q5" i="8"/>
  <c r="S15" i="10"/>
  <c r="S14" i="10"/>
  <c r="M39" i="11"/>
  <c r="T5" i="17"/>
  <c r="S5" i="17"/>
  <c r="T4" i="14"/>
  <c r="T20" i="14"/>
  <c r="T21" i="14"/>
  <c r="T22" i="14"/>
  <c r="T23" i="14"/>
  <c r="T24" i="14"/>
  <c r="T25" i="14"/>
  <c r="T26" i="14"/>
  <c r="T27" i="14"/>
  <c r="T28" i="14"/>
  <c r="T29" i="14"/>
  <c r="T30" i="14"/>
  <c r="T31" i="14"/>
  <c r="T32" i="14"/>
  <c r="T33" i="14"/>
  <c r="T34" i="14"/>
  <c r="T35" i="14"/>
  <c r="T5" i="14"/>
  <c r="T6" i="14"/>
  <c r="T7" i="14"/>
  <c r="T8" i="14"/>
  <c r="T9" i="14"/>
  <c r="T10" i="14"/>
  <c r="T11" i="14"/>
  <c r="T12" i="14"/>
  <c r="T13" i="14"/>
  <c r="T14" i="14"/>
  <c r="T15" i="14"/>
  <c r="T16" i="14"/>
  <c r="T17" i="14"/>
  <c r="T18" i="14"/>
  <c r="T19" i="14"/>
  <c r="S20" i="14"/>
  <c r="S21" i="14"/>
  <c r="S22" i="14"/>
  <c r="S23" i="14"/>
  <c r="S24" i="14"/>
  <c r="S25" i="14"/>
  <c r="S26" i="14"/>
  <c r="S27" i="14"/>
  <c r="S28" i="14"/>
  <c r="S29" i="14"/>
  <c r="S30" i="14"/>
  <c r="S31" i="14"/>
  <c r="S32" i="14"/>
  <c r="S33" i="14"/>
  <c r="S34" i="14"/>
  <c r="S35" i="14"/>
  <c r="S5" i="14"/>
  <c r="S6" i="14"/>
  <c r="S7" i="14"/>
  <c r="S8" i="14"/>
  <c r="S9" i="14"/>
  <c r="S10" i="14"/>
  <c r="S11" i="14"/>
  <c r="S12" i="14"/>
  <c r="S13" i="14"/>
  <c r="S14" i="14"/>
  <c r="S15" i="14"/>
  <c r="S16" i="14"/>
  <c r="S17" i="14"/>
  <c r="S18" i="14"/>
  <c r="S19" i="14"/>
  <c r="S8" i="17"/>
  <c r="T8" i="17"/>
  <c r="S9" i="17"/>
  <c r="T9" i="17"/>
  <c r="S10" i="17"/>
  <c r="T10" i="17"/>
  <c r="S11" i="17"/>
  <c r="T11" i="17"/>
  <c r="S12" i="17"/>
  <c r="T12" i="17"/>
  <c r="S13" i="17"/>
  <c r="T13" i="17"/>
  <c r="S14" i="17"/>
  <c r="T14" i="17"/>
  <c r="S15" i="17"/>
  <c r="T15" i="17"/>
  <c r="S16" i="17"/>
  <c r="T16" i="17"/>
  <c r="S17" i="17"/>
  <c r="T17" i="17"/>
  <c r="S18" i="17"/>
  <c r="T18" i="17"/>
  <c r="S19" i="17"/>
  <c r="T19" i="17"/>
  <c r="S20" i="17"/>
  <c r="T20" i="17"/>
  <c r="S21" i="17"/>
  <c r="T21" i="17"/>
  <c r="S22" i="17"/>
  <c r="T22" i="17"/>
  <c r="S4" i="14"/>
  <c r="M5" i="11"/>
  <c r="M6" i="11"/>
  <c r="M7" i="11"/>
  <c r="M8" i="11"/>
  <c r="M9" i="11"/>
  <c r="M10" i="11"/>
  <c r="M11" i="11"/>
  <c r="M12" i="11"/>
  <c r="M13" i="11"/>
  <c r="M14" i="11"/>
  <c r="M15" i="11"/>
  <c r="M16" i="11"/>
  <c r="M17" i="11"/>
  <c r="M18" i="11"/>
  <c r="M20" i="11"/>
  <c r="M21" i="11"/>
  <c r="M22" i="11"/>
  <c r="M23" i="11"/>
  <c r="M24" i="11"/>
  <c r="M25" i="11"/>
  <c r="M27" i="11"/>
  <c r="M28" i="11"/>
  <c r="M29" i="11"/>
  <c r="M30" i="11"/>
  <c r="M31" i="11"/>
  <c r="M32" i="11"/>
  <c r="M33" i="11"/>
  <c r="M34" i="11"/>
  <c r="M35" i="11"/>
  <c r="M36" i="11"/>
  <c r="M37" i="11"/>
  <c r="M38" i="11"/>
  <c r="M40" i="11"/>
  <c r="S5" i="10"/>
  <c r="S6" i="10"/>
  <c r="S7" i="10"/>
  <c r="S8" i="10"/>
  <c r="S9" i="10"/>
  <c r="S10" i="10"/>
  <c r="S11" i="10"/>
  <c r="S12" i="10"/>
  <c r="S13" i="10"/>
  <c r="S16" i="10"/>
  <c r="S17" i="10"/>
  <c r="S18" i="10"/>
  <c r="S19" i="10"/>
  <c r="S21" i="10"/>
  <c r="S22" i="10"/>
  <c r="S23" i="10"/>
  <c r="S24" i="10"/>
  <c r="S25" i="10"/>
  <c r="P4" i="9"/>
  <c r="R4" i="9"/>
  <c r="U4" i="9"/>
  <c r="V4" i="9"/>
  <c r="P5" i="9"/>
  <c r="R5" i="9"/>
  <c r="U5" i="9"/>
  <c r="V5" i="9"/>
  <c r="W5" i="9"/>
  <c r="P6" i="9"/>
  <c r="R6" i="9"/>
  <c r="U6" i="9" s="1"/>
  <c r="V6" i="9"/>
  <c r="W6" i="9"/>
  <c r="R7" i="9"/>
  <c r="U7" i="9" s="1"/>
  <c r="W7" i="9"/>
  <c r="R8" i="9"/>
  <c r="U8" i="9"/>
  <c r="W8" i="9"/>
  <c r="R9" i="9"/>
  <c r="U9" i="9"/>
  <c r="W9" i="9"/>
  <c r="P4" i="8"/>
  <c r="Q4" i="8"/>
  <c r="P6" i="8"/>
  <c r="Q6" i="8"/>
  <c r="P7" i="8"/>
  <c r="P8" i="8"/>
  <c r="P9" i="8"/>
</calcChain>
</file>

<file path=xl/comments1.xml><?xml version="1.0" encoding="utf-8"?>
<comments xmlns="http://schemas.openxmlformats.org/spreadsheetml/2006/main">
  <authors>
    <author>Cristina Morgado</author>
  </authors>
  <commentList>
    <comment ref="B12" authorId="0">
      <text>
        <r>
          <rPr>
            <b/>
            <sz val="9"/>
            <color indexed="81"/>
            <rFont val="Tahoma"/>
            <family val="2"/>
          </rPr>
          <t>Cristina Morgado:</t>
        </r>
        <r>
          <rPr>
            <sz val="9"/>
            <color indexed="81"/>
            <rFont val="Tahoma"/>
            <family val="2"/>
          </rPr>
          <t xml:space="preserve">
from 2009</t>
        </r>
      </text>
    </comment>
  </commentList>
</comments>
</file>

<file path=xl/sharedStrings.xml><?xml version="1.0" encoding="utf-8"?>
<sst xmlns="http://schemas.openxmlformats.org/spreadsheetml/2006/main" count="4065" uniqueCount="785">
  <si>
    <t>Table II.B.1 - Planned International co-ordination</t>
  </si>
  <si>
    <t xml:space="preserve">  NP years</t>
  </si>
  <si>
    <t xml:space="preserve">  TR year</t>
  </si>
  <si>
    <t>MS</t>
  </si>
  <si>
    <t>Expert group</t>
  </si>
  <si>
    <t>RFMO</t>
  </si>
  <si>
    <t>Year</t>
  </si>
  <si>
    <t>Number of stock co-ordinator provided by MS</t>
  </si>
  <si>
    <t>Years for which a chairperson is provided by MS</t>
  </si>
  <si>
    <t>MS Participation</t>
  </si>
  <si>
    <t>Eligible under DCF</t>
  </si>
  <si>
    <t>Attendance</t>
  </si>
  <si>
    <t>X</t>
  </si>
  <si>
    <t>ICES</t>
  </si>
  <si>
    <t>Table III.A.1 – General description of the fishing sector</t>
  </si>
  <si>
    <t>TR year</t>
  </si>
  <si>
    <t>Region</t>
  </si>
  <si>
    <t>Sub-area</t>
  </si>
  <si>
    <t>Target assemblages or species assemblages</t>
  </si>
  <si>
    <t>Demersal (a)</t>
  </si>
  <si>
    <t>Pelagic
(a)</t>
  </si>
  <si>
    <t>Industrial 
(b)</t>
  </si>
  <si>
    <t>Deep-water 
(a)</t>
  </si>
  <si>
    <t>Tuna and 
tuna-like</t>
  </si>
  <si>
    <t>Other highly
migratory</t>
  </si>
  <si>
    <t>Baltic Sea</t>
  </si>
  <si>
    <t>ICES areas III b-d</t>
  </si>
  <si>
    <t>North Sea and Eastern Arctic</t>
  </si>
  <si>
    <t>ICES Sub-areas I, II, IIIa, IV and VIId</t>
  </si>
  <si>
    <t>North Atlantic</t>
  </si>
  <si>
    <t>ICES Sub-areas V, XIV (excl. VIId), and NAFO area</t>
  </si>
  <si>
    <t>Mediterranean Sea and Black Sea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</si>
  <si>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</si>
  <si>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</si>
  <si>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</si>
  <si>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</si>
  <si>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</si>
  <si>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</si>
  <si>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</si>
  <si>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</si>
  <si>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</si>
  <si>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Table III.B.1 - Population segments for collection of economic data</t>
  </si>
  <si>
    <t>TR Year</t>
  </si>
  <si>
    <t>Supra region</t>
  </si>
  <si>
    <t>Fleet segment (c)</t>
  </si>
  <si>
    <t>Reference year</t>
  </si>
  <si>
    <t>Target 
population no. (b)
-----
N</t>
  </si>
  <si>
    <t>Frame population no. (d)
----
F</t>
  </si>
  <si>
    <t>Planned
sample no. (a) (b)
-----
P</t>
  </si>
  <si>
    <t xml:space="preserve"> Planned 
sample rate (a)
-----
(P/F)*100 (%)</t>
  </si>
  <si>
    <t>Type of data collection scheme</t>
  </si>
  <si>
    <t>Achieved Sample  no.</t>
  </si>
  <si>
    <t>Achieved Sample rate</t>
  </si>
  <si>
    <t>Achieved Sample no. / Planned sampled no.</t>
  </si>
  <si>
    <t>A</t>
  </si>
  <si>
    <t>B</t>
  </si>
  <si>
    <t>Mediterranean</t>
  </si>
  <si>
    <t>(a) Where planned sample nos. and rates differ for the estimation of different parameters within a segment, please give the appropriate range.</t>
  </si>
  <si>
    <t>(b) planned sample can be modified based on updated information on the total population (fleet register)</t>
  </si>
  <si>
    <t>(c) put an asterisk in the case the segment has been clustered with other segment(s)</t>
  </si>
  <si>
    <t xml:space="preserve">(d) For economic variables to be collected only for active vessels, the frame may be different from the population. </t>
  </si>
  <si>
    <t>A - Census</t>
  </si>
  <si>
    <t>B - Probability Sample Survey</t>
  </si>
  <si>
    <t>C - Non-Probability Sample Survey</t>
  </si>
  <si>
    <t>Table III.B.2 - Economic Clustering of fleet segments</t>
  </si>
  <si>
    <t>Name of the clustered fleet segments</t>
  </si>
  <si>
    <t>Total number of vessels in the cluster from the most recent information</t>
  </si>
  <si>
    <r>
      <t>Total number of vessels in the cluster by the 1</t>
    </r>
    <r>
      <rPr>
        <b/>
        <vertAlign val="superscript"/>
        <sz val="10"/>
        <rFont val="Arial"/>
        <family val="2"/>
      </rPr>
      <t>st</t>
    </r>
    <r>
      <rPr>
        <b/>
        <sz val="10"/>
        <rFont val="Arial"/>
        <family val="2"/>
      </rPr>
      <t xml:space="preserve"> of January of the sampling year</t>
    </r>
  </si>
  <si>
    <t>Fleet segments which have been clustered</t>
  </si>
  <si>
    <t>Number of vessels in the segment from the most recent information</t>
  </si>
  <si>
    <r>
      <t>Number of vessels in the segment by the 1</t>
    </r>
    <r>
      <rPr>
        <b/>
        <vertAlign val="superscript"/>
        <sz val="10"/>
        <rFont val="Arial"/>
        <family val="2"/>
      </rPr>
      <t>st</t>
    </r>
    <r>
      <rPr>
        <b/>
        <sz val="10"/>
        <rFont val="Arial"/>
        <family val="2"/>
      </rPr>
      <t xml:space="preserve"> of January of the sampling year</t>
    </r>
  </si>
  <si>
    <t>Table III.B.3 - Economic Data collection strategy</t>
  </si>
  <si>
    <t>NP years</t>
  </si>
  <si>
    <t>Variable group</t>
  </si>
  <si>
    <t>Variables</t>
  </si>
  <si>
    <t>Data sources</t>
  </si>
  <si>
    <t>Variability indicator (a)</t>
  </si>
  <si>
    <t xml:space="preserve">Achieved variability </t>
  </si>
  <si>
    <t>Bias indicator</t>
  </si>
  <si>
    <t>Value of the bias indicator</t>
  </si>
  <si>
    <t>Income</t>
  </si>
  <si>
    <t>Gross value of landings</t>
  </si>
  <si>
    <t>2010</t>
  </si>
  <si>
    <t>all segments</t>
  </si>
  <si>
    <t>Other income</t>
  </si>
  <si>
    <t>questionnaires</t>
  </si>
  <si>
    <t>(a) specify the variability indicators to be used and planned target</t>
  </si>
  <si>
    <t>Table III.C.1 - List of identified metiers</t>
  </si>
  <si>
    <t>Reference years</t>
  </si>
  <si>
    <t>Fishing ground</t>
  </si>
  <si>
    <t>Gear LVL4</t>
  </si>
  <si>
    <t>Target Assemblage LVL5</t>
  </si>
  <si>
    <t>Metier LVL6</t>
  </si>
  <si>
    <t>Effort Days</t>
  </si>
  <si>
    <t>Total Landings (tonnes)</t>
  </si>
  <si>
    <t>Total Value (euros)</t>
  </si>
  <si>
    <t>Selected Effort</t>
  </si>
  <si>
    <t>Selected Landings</t>
  </si>
  <si>
    <t>Selected Value</t>
  </si>
  <si>
    <t>Selected Other (1)</t>
  </si>
  <si>
    <t>Selected Discards</t>
  </si>
  <si>
    <t>2006-2007</t>
  </si>
  <si>
    <t>OTB</t>
  </si>
  <si>
    <t>Demersal fish</t>
  </si>
  <si>
    <t>Y</t>
  </si>
  <si>
    <t>N</t>
  </si>
  <si>
    <t>FPO</t>
  </si>
  <si>
    <t>GNS</t>
  </si>
  <si>
    <t>Demersal species</t>
  </si>
  <si>
    <t>GNS_DEF_&gt;=16_0_0</t>
  </si>
  <si>
    <t>LHM</t>
  </si>
  <si>
    <t>Large pelagic fish</t>
  </si>
  <si>
    <t>All GSA</t>
  </si>
  <si>
    <t>LLD</t>
  </si>
  <si>
    <t>LLD_LPF_0_0_0</t>
  </si>
  <si>
    <t>(1) selected for merging with another metier (should have an entry in III_C_2) or for other reasons such as targeting sensitive species (should have an entry in III_C_3)</t>
  </si>
  <si>
    <t>Metiers not selected for sampling (through ranking, mergers, discards or other reasons) should be shaded in grey</t>
  </si>
  <si>
    <t>Table III.C.2 - Merging and disaggregation of metiers (re-arrangement)</t>
  </si>
  <si>
    <t>Sampling year</t>
  </si>
  <si>
    <t>Metiers picked up by ranking system (Table III_C_1 column G)</t>
  </si>
  <si>
    <t>Is metier merged with other metiers for sampling purposes?</t>
  </si>
  <si>
    <t>Metiers that will be merged for sampling  purposes (Table III_C_1 column G)</t>
  </si>
  <si>
    <t>Metiers that will be further disaggregated</t>
  </si>
  <si>
    <t>Name of metier to sample (Table III_C_3 column H)</t>
  </si>
  <si>
    <t>Agreement at Regional level</t>
  </si>
  <si>
    <t>No</t>
  </si>
  <si>
    <t>Yes</t>
  </si>
  <si>
    <t xml:space="preserve">LLD_LPF_0_0_0 ALB </t>
  </si>
  <si>
    <t xml:space="preserve">LLD_LPF_0_0_0 SWO </t>
  </si>
  <si>
    <t>Table III.C.3 - Expected sampled trips by metier</t>
  </si>
  <si>
    <t>MS participating in sampling</t>
  </si>
  <si>
    <t>Sampling Year</t>
  </si>
  <si>
    <t>Sampling frame codes</t>
  </si>
  <si>
    <t>Sampling strategy</t>
  </si>
  <si>
    <t>Sampling scheme</t>
  </si>
  <si>
    <t>Average total no. of trips in the reference years</t>
  </si>
  <si>
    <t>Total No. of trips during the Sampling year</t>
  </si>
  <si>
    <t>Expected no. trips to be sampled at sea by MS</t>
  </si>
  <si>
    <t>Expected no. trips sampled on shore by MS</t>
  </si>
  <si>
    <t>Expected total no. trips to be sampled by MS</t>
  </si>
  <si>
    <t>Achieved number of trips</t>
  </si>
  <si>
    <t>Achieved no. trips at sea</t>
  </si>
  <si>
    <t>Achieved no. trips landings on shore</t>
  </si>
  <si>
    <t>Concurrent</t>
  </si>
  <si>
    <t>Concurrent-at-sea</t>
  </si>
  <si>
    <t>Table III.C.4 -  Metier sampling strategy</t>
  </si>
  <si>
    <t>Sampling frame code</t>
  </si>
  <si>
    <t>Sampling frame (fishing activities)</t>
  </si>
  <si>
    <t>Sampling frame (geographical location)</t>
  </si>
  <si>
    <t>Sampling frame (seasonality)</t>
  </si>
  <si>
    <t>Planned no. trips to be sampled at sea by MS</t>
  </si>
  <si>
    <t>Planned no. trips sampled on shore by MS</t>
  </si>
  <si>
    <t>Planned total no. trips to be sampled by MS</t>
  </si>
  <si>
    <t>Time stratification</t>
  </si>
  <si>
    <t>% achieved number of trips   ----- A/P*100</t>
  </si>
  <si>
    <t>% achieved number of trips at sea             ----- A/P*100</t>
  </si>
  <si>
    <t>% achieved number of trips on shore             ----- A/P*100</t>
  </si>
  <si>
    <t>Q</t>
  </si>
  <si>
    <t>All year</t>
  </si>
  <si>
    <t>Concurrent at sea</t>
  </si>
  <si>
    <t>MS partcipating in sampling</t>
  </si>
  <si>
    <t>Species</t>
  </si>
  <si>
    <t>Species Group</t>
  </si>
  <si>
    <t>Achieved length/ age sampling</t>
  </si>
  <si>
    <t>Required annual Precision target (CV)</t>
  </si>
  <si>
    <t>Intensity agreed at the regional level</t>
  </si>
  <si>
    <t>Planned minimum no. of fish to be measured/aged at national level</t>
  </si>
  <si>
    <t>Planned minimum no. of fish to be measured/aged at the regional level</t>
  </si>
  <si>
    <t>From the unsorted
catches</t>
  </si>
  <si>
    <t>Precision (CV) achieved on unsorted catches</t>
  </si>
  <si>
    <t>From the retained
catches and/or landings</t>
  </si>
  <si>
    <t>Precision (CV) achieved on retained catches and/or landings</t>
  </si>
  <si>
    <t>From the discards</t>
  </si>
  <si>
    <t>Achieved no of fish measured at a national level by metier</t>
  </si>
  <si>
    <t>Precision (CV) achieved on volume of discards</t>
  </si>
  <si>
    <t>Parapenaeus longirostris</t>
  </si>
  <si>
    <t>Age</t>
  </si>
  <si>
    <t>Table III.C.6 - Achieved Length sampling of catches, landings and discards by metier and species</t>
  </si>
  <si>
    <t>Bilateral agreement</t>
  </si>
  <si>
    <t>Metier level 6</t>
  </si>
  <si>
    <t>Achieved length sampling</t>
  </si>
  <si>
    <t>Achieved no of fish measured at a national level by metier 
(= J + K + L)</t>
  </si>
  <si>
    <t>Table III.E.1 – List of required stocks (Appendix VII)</t>
  </si>
  <si>
    <t>Area / Stock</t>
  </si>
  <si>
    <t>Average
landings
---
tons</t>
  </si>
  <si>
    <t>Share in 
EU TAC
---
%</t>
  </si>
  <si>
    <t>Share in
EU landings
---
%</t>
  </si>
  <si>
    <t>Selected for sampling</t>
  </si>
  <si>
    <t>Boops boops</t>
  </si>
  <si>
    <t>Mediterranean and Black Sea</t>
  </si>
  <si>
    <t>GFCM</t>
  </si>
  <si>
    <t>Merluccius merluccius</t>
  </si>
  <si>
    <t>1</t>
  </si>
  <si>
    <t>Stocks not sampled should be shaded in grey</t>
  </si>
  <si>
    <t>Table III.E.2 - Long-term planning of sampling for stock-based variables</t>
  </si>
  <si>
    <t>NP Years</t>
  </si>
  <si>
    <t>Weight</t>
  </si>
  <si>
    <t>Sex ratio</t>
  </si>
  <si>
    <t>Sexual maturity</t>
  </si>
  <si>
    <t>Fecundity</t>
  </si>
  <si>
    <t>Not applicable</t>
  </si>
  <si>
    <t>Table III.E.3 - Sampling intensity for stock-based variables</t>
  </si>
  <si>
    <t>Variable (*)</t>
  </si>
  <si>
    <t>Required precision target (CV)</t>
  </si>
  <si>
    <t>Planned minimum No of individuals to be measured at a national level</t>
  </si>
  <si>
    <t>Planned minimum No of individuals to be measured at the regional level</t>
  </si>
  <si>
    <t>Achieved precision target (CV)</t>
  </si>
  <si>
    <t>Is target precision achieved at a regional level?</t>
  </si>
  <si>
    <t>Achieved No of individuals at a national level</t>
  </si>
  <si>
    <t>Achieved  No of individuals at the regional level</t>
  </si>
  <si>
    <t>% achievement at national (100*Q/M)</t>
  </si>
  <si>
    <t>% achievement regional (100*R/N)</t>
  </si>
  <si>
    <t>Length @age</t>
  </si>
  <si>
    <t>Commercial + surveys</t>
  </si>
  <si>
    <t>Weight @age</t>
  </si>
  <si>
    <t>Sex-ratio @age</t>
  </si>
  <si>
    <t>Maturity @age</t>
  </si>
  <si>
    <t>Commercial</t>
  </si>
  <si>
    <t>(*)</t>
  </si>
  <si>
    <t>List of variables</t>
  </si>
  <si>
    <t>Weight @length</t>
  </si>
  <si>
    <t>Maturity @length</t>
  </si>
  <si>
    <t>Sex-ratio @length</t>
  </si>
  <si>
    <t>Fecundity @length</t>
  </si>
  <si>
    <t>Fecundity @age</t>
  </si>
  <si>
    <t>Abundance of smolt</t>
  </si>
  <si>
    <t>Abundance of parr</t>
  </si>
  <si>
    <t>Number of ascending individuals</t>
  </si>
  <si>
    <t>Table III.F.1 – Transversal Variables Data collection strategy</t>
  </si>
  <si>
    <t>Target population (b)</t>
  </si>
  <si>
    <t>Capacity</t>
  </si>
  <si>
    <t>Number of vessels</t>
  </si>
  <si>
    <t>GT, kW, vessel age,</t>
  </si>
  <si>
    <t>Effort</t>
  </si>
  <si>
    <t>Landings</t>
  </si>
  <si>
    <t>Value of landings total and per species</t>
  </si>
  <si>
    <t>Live weight of landings total and per species</t>
  </si>
  <si>
    <t>(b) Target population can be reported as "all registered vessels in the case the sampling strategy is the same for all vessels otherwise MS should specify the vessels segments for which a specific sampling strategy has been used</t>
  </si>
  <si>
    <t>Table III.F.2 - Conversion factors</t>
  </si>
  <si>
    <t>Presentation</t>
  </si>
  <si>
    <t>Conversion factor</t>
  </si>
  <si>
    <t>Whole</t>
  </si>
  <si>
    <t>Table III.G.1-  List of surveys</t>
  </si>
  <si>
    <t>Year of the survey</t>
  </si>
  <si>
    <t>Name of survey</t>
  </si>
  <si>
    <t>Aim of survey</t>
  </si>
  <si>
    <t>Area(s)
covered</t>
  </si>
  <si>
    <t>Period (Month)</t>
  </si>
  <si>
    <t>Days at sea planned</t>
  </si>
  <si>
    <t>Max. days eligible</t>
  </si>
  <si>
    <t>Type of Sampling activities</t>
  </si>
  <si>
    <t>Planned target</t>
  </si>
  <si>
    <t>Ecosystem indicators collected</t>
  </si>
  <si>
    <t>Map</t>
  </si>
  <si>
    <t>Relevant international planning group</t>
  </si>
  <si>
    <t>Upload in international database</t>
  </si>
  <si>
    <t>Achieved Days at sea</t>
  </si>
  <si>
    <t>Achieved Target</t>
  </si>
  <si>
    <t>% achievement no days ----- A/P %</t>
  </si>
  <si>
    <t>% achievement target ----- A/P %</t>
  </si>
  <si>
    <t>Fish Hauls</t>
  </si>
  <si>
    <t>NA</t>
  </si>
  <si>
    <t>Table IV.A.1 - General overview of aquaculture activities</t>
  </si>
  <si>
    <t xml:space="preserve">Fish farming techniques </t>
  </si>
  <si>
    <t>Shellfish farming techniques</t>
  </si>
  <si>
    <t>Land based farms</t>
  </si>
  <si>
    <t>Cages</t>
  </si>
  <si>
    <t>Hatcheries and Nurseries</t>
  </si>
  <si>
    <t>On growing</t>
  </si>
  <si>
    <t>Combined</t>
  </si>
  <si>
    <t>Rafts</t>
  </si>
  <si>
    <t>Long line</t>
  </si>
  <si>
    <t>Bottom</t>
  </si>
  <si>
    <t>Other</t>
  </si>
  <si>
    <t>LTL</t>
  </si>
  <si>
    <t>Salmon (a)</t>
  </si>
  <si>
    <t>Eel (b)</t>
  </si>
  <si>
    <t>Sea bass and Sea Bream (c)</t>
  </si>
  <si>
    <t>Other marine fish (d)</t>
  </si>
  <si>
    <t xml:space="preserve">  Tuna (e)</t>
  </si>
  <si>
    <t xml:space="preserve">       Haddock (f)</t>
  </si>
  <si>
    <t xml:space="preserve">    Turbot (g)</t>
  </si>
  <si>
    <t xml:space="preserve"> Cod (h)</t>
  </si>
  <si>
    <t>Mussel (i)</t>
  </si>
  <si>
    <t>Oyster (j)</t>
  </si>
  <si>
    <t>Clam (k)</t>
  </si>
  <si>
    <t>Other shellfish (l)</t>
  </si>
  <si>
    <t>Fresh water fish (m)</t>
  </si>
  <si>
    <t xml:space="preserve"> Trout (n)</t>
  </si>
  <si>
    <t>Carp (o)</t>
  </si>
  <si>
    <t>(b) Anguila anguilla</t>
  </si>
  <si>
    <t>(c) Dicentrarchus labrax and Sparus aurata</t>
  </si>
  <si>
    <t>(d) This row contains all other not listed marine species</t>
  </si>
  <si>
    <t>(f) Melanogrammus aeglefinus</t>
  </si>
  <si>
    <t>(g) Psetta maxima</t>
  </si>
  <si>
    <t>(h) Gadus morhua</t>
  </si>
  <si>
    <t>(m) This row contains all other not listed fresh water species</t>
  </si>
  <si>
    <t>Table IV.A.2 - Population segments for collection of aquaculture data</t>
  </si>
  <si>
    <t>Segment</t>
  </si>
  <si>
    <t>Total 
population no. (b)
----
N</t>
  </si>
  <si>
    <t xml:space="preserve">Frame population no. 
----
F </t>
  </si>
  <si>
    <t xml:space="preserve"> Planned 
sample rate (a)
-----
P/F*100 (%)</t>
  </si>
  <si>
    <t>Type of data collection scheme  (c)</t>
  </si>
  <si>
    <t>Achieved no.sample</t>
  </si>
  <si>
    <t>Achieved Sampled rate
-----
A/P</t>
  </si>
  <si>
    <t>Achieved Sample rate / Planned sampled rate</t>
  </si>
  <si>
    <t xml:space="preserve">(b) planned sample can be modified based on updated information on the total population </t>
  </si>
  <si>
    <t>Table IV.A.3 – Sampling strategy  - Aquaculture sector</t>
  </si>
  <si>
    <t>Variables (as listed in Appendix X)</t>
  </si>
  <si>
    <t>Turnover</t>
  </si>
  <si>
    <t>Energy costs</t>
  </si>
  <si>
    <t>Table IV.B.1 - Processing industry: Population segments for collection of economic data</t>
  </si>
  <si>
    <t>Segment (b)</t>
  </si>
  <si>
    <t>Total 
population no.
-----
N</t>
  </si>
  <si>
    <t xml:space="preserve">Frame population no. F </t>
  </si>
  <si>
    <t>Planned
sample no. (a)
-----
P</t>
  </si>
  <si>
    <t>Achieved no. sample</t>
  </si>
  <si>
    <t>Companies &lt;= 10</t>
  </si>
  <si>
    <t>Companies 11-49</t>
  </si>
  <si>
    <t>(b) in case of no stratification, put all the population</t>
  </si>
  <si>
    <t>(c) A - Census; B - Probability Sample Survey; C - Non-Probability Sample Survey</t>
  </si>
  <si>
    <t>Table IV.B.2 – Sampling strategy - Processing industry</t>
  </si>
  <si>
    <t>Variables (as listed in Appendix XII)</t>
  </si>
  <si>
    <t>financial accounts</t>
  </si>
  <si>
    <t>Other operational costs</t>
  </si>
  <si>
    <t xml:space="preserve">Table V.1 - Indicators to measure the effects of fisheries on the marine ecosystem </t>
  </si>
  <si>
    <t>For indicators 1-4, see table III.G.1</t>
  </si>
  <si>
    <t>Code specification</t>
  </si>
  <si>
    <t xml:space="preserve"> Indicator</t>
  </si>
  <si>
    <t>Data required</t>
  </si>
  <si>
    <t>Data collection</t>
  </si>
  <si>
    <t>Effective time lag for availability</t>
  </si>
  <si>
    <t>Time interval for position reports</t>
  </si>
  <si>
    <t xml:space="preserve">Distribution of fishing activities </t>
  </si>
  <si>
    <t xml:space="preserve">Position and vessel registration </t>
  </si>
  <si>
    <t>2 months</t>
  </si>
  <si>
    <t>30 minutes</t>
  </si>
  <si>
    <t xml:space="preserve">Aggregation of fishing activities </t>
  </si>
  <si>
    <t>Areas not impacted by mobile</t>
  </si>
  <si>
    <t>Discarding rates of commercially exploited species</t>
  </si>
  <si>
    <t>Fuel efficiency of fish capture</t>
  </si>
  <si>
    <t>Value of landings and cost of fuel.</t>
  </si>
  <si>
    <t>VI.1 – Achieved Data transmission</t>
  </si>
  <si>
    <t>Types of data transmitted</t>
  </si>
  <si>
    <t>Expert group
or
Project</t>
  </si>
  <si>
    <t>Species
or
Fleet segment</t>
  </si>
  <si>
    <t>Species specific effort</t>
  </si>
  <si>
    <t>Quantities landed</t>
  </si>
  <si>
    <t>Quantities discarded</t>
  </si>
  <si>
    <t>CPUE data</t>
  </si>
  <si>
    <t>Survey data</t>
  </si>
  <si>
    <t>Length comp landings</t>
  </si>
  <si>
    <t>Age comp landings</t>
  </si>
  <si>
    <t>Length comp discards</t>
  </si>
  <si>
    <t>Age comp discards</t>
  </si>
  <si>
    <t>Growth</t>
  </si>
  <si>
    <t>Sex ratios</t>
  </si>
  <si>
    <t>Economic data fleets</t>
  </si>
  <si>
    <t>Fish processing industry</t>
  </si>
  <si>
    <t>All commercial stocks</t>
  </si>
  <si>
    <t>(a) Species to be specified</t>
  </si>
  <si>
    <t>(k) Species to be specified</t>
  </si>
  <si>
    <t>(l) Species to be specified</t>
  </si>
  <si>
    <t>(n) Species to be specified</t>
  </si>
  <si>
    <t>(o) Species to be specified</t>
  </si>
  <si>
    <t>(e) Species to be specified</t>
  </si>
  <si>
    <t>(i) Species to be specified</t>
  </si>
  <si>
    <t>(j) Species to be specified</t>
  </si>
  <si>
    <t>I</t>
  </si>
  <si>
    <t>Bias</t>
  </si>
  <si>
    <t>Value of the accuracy indicator</t>
  </si>
  <si>
    <t>Table III.C.5 – Sampling intensity for length compositions (all metiers combined)</t>
  </si>
  <si>
    <t>Type of data collection scheme  (a)</t>
  </si>
  <si>
    <t>(a) A - Census; B - Probability Sample Survey; C - Non-Probability Sample Survey</t>
  </si>
  <si>
    <t>Classification of segments which have been clustered (a)</t>
  </si>
  <si>
    <t>(a) [I]mportant segments with distinct characteristics; [S]egments similar to other segments; [N]on-important segments with distinct characteristics</t>
  </si>
  <si>
    <t>Type of data collection scheme (a)</t>
  </si>
  <si>
    <t>Type of error (b)</t>
  </si>
  <si>
    <t>Accuracy indicator ( c)</t>
  </si>
  <si>
    <t>Fleet segments (d)</t>
  </si>
  <si>
    <t>(b) Bias or Variability</t>
  </si>
  <si>
    <t>(c ) For bias: response rates and/or coverage rates and/or representativeness of the sample (always required in case of low response rate (&lt;70%)). For variability: CV in case of B and
variability of estimates in case of C</t>
  </si>
  <si>
    <t>(d) fleet segments can be reported as "all segments" in the case the sampling strategy is the same for all segments, otherwise MS should specify the segments for which a specific sampling strategy has been used</t>
  </si>
  <si>
    <t>Accuracy indicator (c )</t>
  </si>
  <si>
    <t>Segments (d)</t>
  </si>
  <si>
    <t>Response rates</t>
  </si>
  <si>
    <t>Bias and Variability</t>
  </si>
  <si>
    <t>Coverage rates and CV</t>
  </si>
  <si>
    <t xml:space="preserve">Type of error (b) </t>
  </si>
  <si>
    <t>2009-2010</t>
  </si>
  <si>
    <t>CYP</t>
  </si>
  <si>
    <t>RCM Med&amp;BS</t>
  </si>
  <si>
    <t>RCM for the Long Distance Fisheries</t>
  </si>
  <si>
    <t>x</t>
  </si>
  <si>
    <t>Comment</t>
  </si>
  <si>
    <t>¹</t>
  </si>
  <si>
    <t xml:space="preserve">Based on communication by the Commission, the GFCM meetings of SAC Subcommittees were not eligible under DCF for 2010 </t>
  </si>
  <si>
    <t>Working group on stock assessment of demersal species</t>
  </si>
  <si>
    <t>ICCAT</t>
  </si>
  <si>
    <r>
      <t xml:space="preserve">x </t>
    </r>
    <r>
      <rPr>
        <sz val="10"/>
        <rFont val="Calibri"/>
        <family val="2"/>
        <charset val="161"/>
      </rPr>
      <t>¹</t>
    </r>
  </si>
  <si>
    <r>
      <t>No</t>
    </r>
    <r>
      <rPr>
        <sz val="10"/>
        <rFont val="Arial"/>
        <family val="2"/>
        <charset val="161"/>
      </rPr>
      <t>²</t>
    </r>
  </si>
  <si>
    <t>²</t>
  </si>
  <si>
    <r>
      <t xml:space="preserve">Following the LM 2009 recommendation that the stocks listed in Appendix VII of Decision 2008/949/EC which do not fall under current RCMs should fall under the remit of the RCM LDF, and that all the sampling activities for the East bluefin tuna stock is co-ordinated by the RCM Med&amp;BS, </t>
    </r>
    <r>
      <rPr>
        <u/>
        <sz val="10"/>
        <rFont val="Arial"/>
        <family val="2"/>
        <charset val="161"/>
      </rPr>
      <t xml:space="preserve">the participation of Cyprus in the RCM LFD was not required. </t>
    </r>
    <r>
      <rPr>
        <sz val="10"/>
        <rFont val="Arial"/>
        <family val="2"/>
      </rPr>
      <t xml:space="preserve"> </t>
    </r>
  </si>
  <si>
    <t>GSA 25</t>
  </si>
  <si>
    <t>LLS</t>
  </si>
  <si>
    <t>GTR</t>
  </si>
  <si>
    <t>GSA 26</t>
  </si>
  <si>
    <t>GSA 27</t>
  </si>
  <si>
    <t>GSA 15</t>
  </si>
  <si>
    <t>Cephalopods</t>
  </si>
  <si>
    <t>Mixed demersal species and deep water species</t>
  </si>
  <si>
    <t>OTB_MDD_&gt;=40_0_0</t>
  </si>
  <si>
    <t>OTB_DEF_&gt;=40_0_0</t>
  </si>
  <si>
    <t xml:space="preserve">LLD_LPF_0_0_0 BFT </t>
  </si>
  <si>
    <t>Other [market stock specific sampling]</t>
  </si>
  <si>
    <t>Other [Concurrent-at-landing site]</t>
  </si>
  <si>
    <t>LHP-LHM_CEP_0_0_0</t>
  </si>
  <si>
    <t>LTL_LPF_0_0_0</t>
  </si>
  <si>
    <t>LLS_DEF_0_0_0</t>
  </si>
  <si>
    <t>FPO_DEF_0_0_0</t>
  </si>
  <si>
    <t>GTR_DEF_&gt;=16_0_0</t>
  </si>
  <si>
    <t>GNS_DEF&gt;=16_0_0</t>
  </si>
  <si>
    <r>
      <t>20937</t>
    </r>
    <r>
      <rPr>
        <sz val="10"/>
        <rFont val="Calibri"/>
        <family val="2"/>
        <charset val="161"/>
      </rPr>
      <t>¹</t>
    </r>
  </si>
  <si>
    <r>
      <t>83314</t>
    </r>
    <r>
      <rPr>
        <sz val="10"/>
        <rFont val="Calibri"/>
        <family val="2"/>
        <charset val="161"/>
      </rPr>
      <t>¹</t>
    </r>
  </si>
  <si>
    <r>
      <t>20271</t>
    </r>
    <r>
      <rPr>
        <sz val="10"/>
        <rFont val="Calibri"/>
        <family val="2"/>
        <charset val="161"/>
      </rPr>
      <t>¹</t>
    </r>
  </si>
  <si>
    <t>Comments</t>
  </si>
  <si>
    <t>The no. of trips are estimated taking into account the polyvalent activity of the vessels (i.e. a fishing trip is assigned to more than one metiers)</t>
  </si>
  <si>
    <t>No planned no. of sampling events; sampling will be carried out if required, in addition to concurrent-at-sea and concurrent -at-landing sites</t>
  </si>
  <si>
    <t>The number refers to sampling events (days), during which a cluster of fishing trips from all metiers were sampled  (see section III.C.1 of 2010 TR).</t>
  </si>
  <si>
    <t xml:space="preserve">Note: </t>
  </si>
  <si>
    <t>During 2010 the metier LLD_LPF_0_0_0 BFT was not exercised.</t>
  </si>
  <si>
    <t>GSA25</t>
  </si>
  <si>
    <t>All year (except June 1 - November 7)</t>
  </si>
  <si>
    <t>All GSAs</t>
  </si>
  <si>
    <t>Mullus barbatus</t>
  </si>
  <si>
    <t>Mullus surmuletus</t>
  </si>
  <si>
    <t>Pagellus erythrinus</t>
  </si>
  <si>
    <t>Spicara smaris</t>
  </si>
  <si>
    <t>Thunnus alalunga</t>
  </si>
  <si>
    <t>Thunnus thynnus</t>
  </si>
  <si>
    <t>Xiphias gladius</t>
  </si>
  <si>
    <t>Pagrus pagrus</t>
  </si>
  <si>
    <t xml:space="preserve">Sparisoma cretense </t>
  </si>
  <si>
    <t>Diplodus sargus</t>
  </si>
  <si>
    <t>Diplodus vulgaris</t>
  </si>
  <si>
    <t>Spicara maena</t>
  </si>
  <si>
    <t>Alopias superciliosus</t>
  </si>
  <si>
    <t>Coryphaena hippurus</t>
  </si>
  <si>
    <t>Isurus oxyrinchus</t>
  </si>
  <si>
    <t>Prionace glauca</t>
  </si>
  <si>
    <t>Pteroplatytrygon violacea</t>
  </si>
  <si>
    <t>LLD_LPF_0_0_0 SWO</t>
  </si>
  <si>
    <t>LLD_LPF_0_0_0 ALB</t>
  </si>
  <si>
    <t>For the reference years the total number of trips for LLD is available at metier LVL6, not LVL7</t>
  </si>
  <si>
    <t>LLD targeting SWO</t>
  </si>
  <si>
    <t>LLD targeting ALB</t>
  </si>
  <si>
    <t>May-September</t>
  </si>
  <si>
    <t>Siganus rivulatus</t>
  </si>
  <si>
    <t>Siganus luridus</t>
  </si>
  <si>
    <t>Anguilla anguilla</t>
  </si>
  <si>
    <t>Aristaeomorpha foliacea</t>
  </si>
  <si>
    <t>Aristeus antennatus</t>
  </si>
  <si>
    <t>Coryphaena equiselis</t>
  </si>
  <si>
    <t>Dicentrarchus labrax</t>
  </si>
  <si>
    <t>Eledone cirrosa</t>
  </si>
  <si>
    <t>Eledone moschata</t>
  </si>
  <si>
    <t>Engraulis encrasicolus</t>
  </si>
  <si>
    <t>Eutrigla gurnardus</t>
  </si>
  <si>
    <r>
      <t xml:space="preserve">Illex </t>
    </r>
    <r>
      <rPr>
        <sz val="10"/>
        <rFont val="Arial"/>
        <family val="2"/>
        <charset val="161"/>
      </rPr>
      <t>spp.</t>
    </r>
    <r>
      <rPr>
        <i/>
        <sz val="10"/>
        <rFont val="Arial"/>
        <family val="2"/>
        <charset val="161"/>
      </rPr>
      <t xml:space="preserve">, Todarodes </t>
    </r>
    <r>
      <rPr>
        <sz val="10"/>
        <rFont val="Arial"/>
        <family val="2"/>
        <charset val="161"/>
      </rPr>
      <t>spp.</t>
    </r>
  </si>
  <si>
    <t>Istiophoridae</t>
  </si>
  <si>
    <t>Loligo vulgaris</t>
  </si>
  <si>
    <t>Lophius budegassa</t>
  </si>
  <si>
    <t>Lophius piscatorius</t>
  </si>
  <si>
    <t>Micromesistius poutassou</t>
  </si>
  <si>
    <t>Mugilidae</t>
  </si>
  <si>
    <t>Langoustine norvegicus</t>
  </si>
  <si>
    <t>Octopus vulgaris</t>
  </si>
  <si>
    <t>Penaeus kerathurus</t>
  </si>
  <si>
    <t>Raja clavata</t>
  </si>
  <si>
    <t>Raja miraletus</t>
  </si>
  <si>
    <t>Sarda sarda</t>
  </si>
  <si>
    <t>Sardina pilchardus</t>
  </si>
  <si>
    <r>
      <t xml:space="preserve">Scomber </t>
    </r>
    <r>
      <rPr>
        <sz val="10"/>
        <rFont val="Arial"/>
        <family val="2"/>
        <charset val="161"/>
      </rPr>
      <t>spp.</t>
    </r>
  </si>
  <si>
    <t>Sepia officinalis</t>
  </si>
  <si>
    <t>Shark-like Selachii</t>
  </si>
  <si>
    <t>Solea vulgaris</t>
  </si>
  <si>
    <t>Sparus aurata</t>
  </si>
  <si>
    <t>Squilla mantis</t>
  </si>
  <si>
    <t>Trachurus mediterraneus</t>
  </si>
  <si>
    <t>Trachurus trachurus</t>
  </si>
  <si>
    <t>Trigla lucerna</t>
  </si>
  <si>
    <t>Veneridae</t>
  </si>
  <si>
    <t>2</t>
  </si>
  <si>
    <t>0</t>
  </si>
  <si>
    <t>None</t>
  </si>
  <si>
    <t>232.6</t>
  </si>
  <si>
    <t>&lt; 10</t>
  </si>
  <si>
    <t>0.7</t>
  </si>
  <si>
    <t>94</t>
  </si>
  <si>
    <t>20.7</t>
  </si>
  <si>
    <t>3.2</t>
  </si>
  <si>
    <t>50.3</t>
  </si>
  <si>
    <t>119.6</t>
  </si>
  <si>
    <t>119.7</t>
  </si>
  <si>
    <t>22.1</t>
  </si>
  <si>
    <t>16**</t>
  </si>
  <si>
    <t>3.9</t>
  </si>
  <si>
    <t>1.7</t>
  </si>
  <si>
    <t>66.4</t>
  </si>
  <si>
    <t>5.1</t>
  </si>
  <si>
    <t>307.4</t>
  </si>
  <si>
    <t>380.8</t>
  </si>
  <si>
    <t>118.5</t>
  </si>
  <si>
    <t>&lt;10</t>
  </si>
  <si>
    <t>7.3 ***</t>
  </si>
  <si>
    <t>48.2</t>
  </si>
  <si>
    <t>3.2, 2.2</t>
  </si>
  <si>
    <t xml:space="preserve">X </t>
  </si>
  <si>
    <t>Mediterranean Sea</t>
  </si>
  <si>
    <t xml:space="preserve">Commercial </t>
  </si>
  <si>
    <t>Abundance indices &amp; length frequency distribution for 38 species</t>
  </si>
  <si>
    <t>2nd and 3rd Quarter (May - July)</t>
  </si>
  <si>
    <t>Mediterranean International bottom trawl survey</t>
  </si>
  <si>
    <t>Bluefin tuna</t>
  </si>
  <si>
    <t>Gilled, gutted</t>
  </si>
  <si>
    <t>Gilled, gutted, tailed, finned</t>
  </si>
  <si>
    <t>Sharks nei</t>
  </si>
  <si>
    <t>Fillet</t>
  </si>
  <si>
    <t>1,2,3,4</t>
  </si>
  <si>
    <t>Fig. III.G.1.</t>
  </si>
  <si>
    <t>MEDITS Working Group</t>
  </si>
  <si>
    <t>26</t>
  </si>
  <si>
    <t>11</t>
  </si>
  <si>
    <t>Species, length and abundance of catches and discards</t>
  </si>
  <si>
    <t>6 months following the respective year</t>
  </si>
  <si>
    <t>SGECA 2010 DATA CALLS</t>
  </si>
  <si>
    <t>SGMED 2010 DATA CALLS</t>
  </si>
  <si>
    <t>PGMED 2010</t>
  </si>
  <si>
    <t>GFCM task 1</t>
  </si>
  <si>
    <t>GFCM- SAC- SCSA Working Group on Demersal</t>
  </si>
  <si>
    <t>ICCAT Task I,II</t>
  </si>
  <si>
    <t>All fleet segments, all commercial species</t>
  </si>
  <si>
    <r>
      <rPr>
        <i/>
        <sz val="10"/>
        <rFont val="Arial"/>
        <family val="2"/>
      </rPr>
      <t>Boops boops</t>
    </r>
    <r>
      <rPr>
        <sz val="10"/>
        <rFont val="Arial"/>
        <family val="2"/>
      </rPr>
      <t xml:space="preserve">, </t>
    </r>
    <r>
      <rPr>
        <i/>
        <sz val="10"/>
        <rFont val="Arial"/>
        <family val="2"/>
      </rPr>
      <t>M. barbatus</t>
    </r>
    <r>
      <rPr>
        <sz val="10"/>
        <rFont val="Arial"/>
        <family val="2"/>
      </rPr>
      <t xml:space="preserve">, </t>
    </r>
    <r>
      <rPr>
        <i/>
        <sz val="10"/>
        <rFont val="Arial"/>
        <family val="2"/>
      </rPr>
      <t>M. surmuletus</t>
    </r>
    <r>
      <rPr>
        <sz val="10"/>
        <rFont val="Arial"/>
        <family val="2"/>
      </rPr>
      <t xml:space="preserve">, </t>
    </r>
    <r>
      <rPr>
        <i/>
        <sz val="10"/>
        <rFont val="Arial"/>
        <family val="2"/>
      </rPr>
      <t>Pagellus erythrinus</t>
    </r>
    <r>
      <rPr>
        <sz val="10"/>
        <rFont val="Arial"/>
        <family val="2"/>
      </rPr>
      <t xml:space="preserve">, </t>
    </r>
    <r>
      <rPr>
        <i/>
        <sz val="10"/>
        <rFont val="Arial"/>
        <family val="2"/>
      </rPr>
      <t>Spicara smaris</t>
    </r>
  </si>
  <si>
    <t>Mullus barbatus, M. surmuletus, Spicara smaris</t>
  </si>
  <si>
    <t>Mediterranean Sea - All GSAs</t>
  </si>
  <si>
    <r>
      <t>▪</t>
    </r>
    <r>
      <rPr>
        <sz val="10"/>
        <rFont val="Arial"/>
        <family val="2"/>
      </rPr>
      <t xml:space="preserve">Species of Appendix VII of Decision 2008/949/EC   </t>
    </r>
    <r>
      <rPr>
        <sz val="10"/>
        <rFont val="Arial"/>
        <family val="2"/>
      </rPr>
      <t>▪</t>
    </r>
    <r>
      <rPr>
        <i/>
        <sz val="10"/>
        <rFont val="Arial"/>
        <family val="2"/>
      </rPr>
      <t>Thunnus alalunga</t>
    </r>
    <r>
      <rPr>
        <sz val="10"/>
        <rFont val="Arial"/>
        <family val="2"/>
      </rPr>
      <t xml:space="preserve">, </t>
    </r>
    <r>
      <rPr>
        <i/>
        <sz val="10"/>
        <rFont val="Arial"/>
        <family val="2"/>
      </rPr>
      <t>T.thynnus</t>
    </r>
    <r>
      <rPr>
        <sz val="10"/>
        <rFont val="Arial"/>
        <family val="2"/>
      </rPr>
      <t xml:space="preserve">, </t>
    </r>
    <r>
      <rPr>
        <i/>
        <sz val="10"/>
        <rFont val="Arial"/>
        <family val="2"/>
      </rPr>
      <t>Xiphias gladius</t>
    </r>
  </si>
  <si>
    <r>
      <t>▪</t>
    </r>
    <r>
      <rPr>
        <sz val="10"/>
        <rFont val="Arial"/>
        <family val="2"/>
      </rPr>
      <t xml:space="preserve">GSA25      </t>
    </r>
    <r>
      <rPr>
        <sz val="10"/>
        <rFont val="Arial"/>
        <family val="2"/>
      </rPr>
      <t>▪</t>
    </r>
    <r>
      <rPr>
        <sz val="10"/>
        <rFont val="Arial"/>
        <family val="2"/>
      </rPr>
      <t>All GSAs</t>
    </r>
  </si>
  <si>
    <r>
      <rPr>
        <i/>
        <sz val="10"/>
        <rFont val="Arial"/>
        <family val="2"/>
      </rPr>
      <t>Thunnus alalunga</t>
    </r>
    <r>
      <rPr>
        <sz val="10"/>
        <rFont val="Arial"/>
        <family val="2"/>
      </rPr>
      <t xml:space="preserve">, </t>
    </r>
    <r>
      <rPr>
        <i/>
        <sz val="10"/>
        <rFont val="Arial"/>
        <family val="2"/>
      </rPr>
      <t>T. thynnus</t>
    </r>
    <r>
      <rPr>
        <sz val="10"/>
        <rFont val="Arial"/>
        <family val="2"/>
      </rPr>
      <t xml:space="preserve">, </t>
    </r>
    <r>
      <rPr>
        <i/>
        <sz val="10"/>
        <rFont val="Arial"/>
        <family val="2"/>
      </rPr>
      <t>Xiphias gladius</t>
    </r>
    <r>
      <rPr>
        <sz val="10"/>
        <rFont val="Arial"/>
        <family val="2"/>
      </rPr>
      <t>, tuna-like species and shark species</t>
    </r>
  </si>
  <si>
    <t>0.007</t>
  </si>
  <si>
    <t>No (1)</t>
  </si>
  <si>
    <t>30 (2)</t>
  </si>
  <si>
    <t>(1) In accordance with the 2009 RCM Med&amp;BS recommendation, regional sampling is included from 2011-2013 NP.</t>
  </si>
  <si>
    <t>(2): The planned no. of fish refers only to the wild BFTs caught by Cyprus fishing vessels by LLD. There were no catches of BFT with other gears, or operative BFT farms during 2010.</t>
  </si>
  <si>
    <t xml:space="preserve">¹ the no. of trips are estimated taking into account the polyvalent activity of the vessels (i.e. a fishing trip is assigned to more than one metiers) </t>
  </si>
  <si>
    <r>
      <t>15677</t>
    </r>
    <r>
      <rPr>
        <sz val="10"/>
        <rFont val="Calibri"/>
        <family val="2"/>
        <charset val="161"/>
      </rPr>
      <t>¹</t>
    </r>
  </si>
  <si>
    <r>
      <t>63125</t>
    </r>
    <r>
      <rPr>
        <sz val="10"/>
        <rFont val="Calibri"/>
        <family val="2"/>
        <charset val="161"/>
      </rPr>
      <t>¹</t>
    </r>
  </si>
  <si>
    <r>
      <t>15523</t>
    </r>
    <r>
      <rPr>
        <sz val="10"/>
        <rFont val="Calibri"/>
        <family val="2"/>
        <charset val="161"/>
      </rPr>
      <t>¹</t>
    </r>
  </si>
  <si>
    <r>
      <t>600</t>
    </r>
    <r>
      <rPr>
        <sz val="10"/>
        <rFont val="Arial"/>
        <family val="2"/>
        <charset val="161"/>
      </rPr>
      <t>²</t>
    </r>
  </si>
  <si>
    <r>
      <rPr>
        <sz val="10"/>
        <rFont val="Arial"/>
        <family val="2"/>
        <charset val="161"/>
      </rPr>
      <t>²</t>
    </r>
    <r>
      <rPr>
        <sz val="10"/>
        <rFont val="Arial"/>
        <family val="2"/>
      </rPr>
      <t xml:space="preserve"> for the reference years the number of trips for LLD are not disaggregated at level 7</t>
    </r>
  </si>
  <si>
    <r>
      <t xml:space="preserve">20937 </t>
    </r>
    <r>
      <rPr>
        <sz val="8"/>
        <rFont val="Arial"/>
        <family val="2"/>
        <charset val="161"/>
      </rPr>
      <t>(1)</t>
    </r>
  </si>
  <si>
    <r>
      <t>20937</t>
    </r>
    <r>
      <rPr>
        <sz val="8"/>
        <rFont val="Arial"/>
        <family val="2"/>
        <charset val="161"/>
      </rPr>
      <t xml:space="preserve"> (1)</t>
    </r>
  </si>
  <si>
    <r>
      <t>83314</t>
    </r>
    <r>
      <rPr>
        <sz val="8"/>
        <rFont val="Arial"/>
        <family val="2"/>
        <charset val="161"/>
      </rPr>
      <t xml:space="preserve"> (1)</t>
    </r>
  </si>
  <si>
    <r>
      <t xml:space="preserve">83314 </t>
    </r>
    <r>
      <rPr>
        <sz val="8"/>
        <rFont val="Arial"/>
        <family val="2"/>
        <charset val="161"/>
      </rPr>
      <t>(1)</t>
    </r>
  </si>
  <si>
    <r>
      <t xml:space="preserve">20271 </t>
    </r>
    <r>
      <rPr>
        <sz val="8"/>
        <rFont val="Arial"/>
        <family val="2"/>
        <charset val="161"/>
      </rPr>
      <t>(1)</t>
    </r>
  </si>
  <si>
    <r>
      <t xml:space="preserve">600 </t>
    </r>
    <r>
      <rPr>
        <sz val="8"/>
        <rFont val="Arial"/>
        <family val="2"/>
        <charset val="161"/>
      </rPr>
      <t>(4)</t>
    </r>
  </si>
  <si>
    <t>(2)</t>
  </si>
  <si>
    <r>
      <t>84</t>
    </r>
    <r>
      <rPr>
        <sz val="8"/>
        <rFont val="Arial"/>
        <family val="2"/>
        <charset val="161"/>
      </rPr>
      <t xml:space="preserve"> (3)</t>
    </r>
  </si>
  <si>
    <r>
      <t xml:space="preserve">71 </t>
    </r>
    <r>
      <rPr>
        <sz val="8"/>
        <rFont val="Arial"/>
        <family val="2"/>
        <charset val="161"/>
      </rPr>
      <t>(3)</t>
    </r>
  </si>
  <si>
    <t>(1)</t>
  </si>
  <si>
    <t>(3)</t>
  </si>
  <si>
    <t>(4)</t>
  </si>
  <si>
    <r>
      <t xml:space="preserve">15677 </t>
    </r>
    <r>
      <rPr>
        <sz val="8"/>
        <rFont val="Arial"/>
        <family val="2"/>
        <charset val="161"/>
      </rPr>
      <t>(1)</t>
    </r>
  </si>
  <si>
    <r>
      <t xml:space="preserve">63125 </t>
    </r>
    <r>
      <rPr>
        <sz val="8"/>
        <rFont val="Arial"/>
        <family val="2"/>
        <charset val="161"/>
      </rPr>
      <t>(1)</t>
    </r>
  </si>
  <si>
    <r>
      <t xml:space="preserve">15523 </t>
    </r>
    <r>
      <rPr>
        <sz val="8"/>
        <rFont val="Arial"/>
        <family val="2"/>
        <charset val="161"/>
      </rPr>
      <t>(1)</t>
    </r>
  </si>
  <si>
    <r>
      <t>0</t>
    </r>
    <r>
      <rPr>
        <sz val="8"/>
        <rFont val="Arial"/>
        <family val="2"/>
        <charset val="161"/>
      </rPr>
      <t xml:space="preserve"> (1)</t>
    </r>
  </si>
  <si>
    <t>Cyprus Fishing Fleet Vessel Register (FVR),  Fishing License Register</t>
  </si>
  <si>
    <t>census</t>
  </si>
  <si>
    <t>100%</t>
  </si>
  <si>
    <t>All licensed vessels</t>
  </si>
  <si>
    <t>Logbook</t>
  </si>
  <si>
    <t>sale notes</t>
  </si>
  <si>
    <t>coefficient of variation</t>
  </si>
  <si>
    <t>precision level 2</t>
  </si>
  <si>
    <t>Value of landings total and per species (vessels &gt;10 m)</t>
  </si>
  <si>
    <t>Logbook, sale notes</t>
  </si>
  <si>
    <t>Live weight of landings total and per species (vessels &gt;10 m)</t>
  </si>
  <si>
    <t>16</t>
  </si>
  <si>
    <t>A,and B</t>
  </si>
  <si>
    <t>Passive gears : Polyvalent "passive gears only" 12-&lt;18m</t>
  </si>
  <si>
    <t xml:space="preserve">A </t>
  </si>
  <si>
    <t>Active gears:    Demersal trawlers &gt;24m</t>
  </si>
  <si>
    <t>Inactive vessels</t>
  </si>
  <si>
    <t>Passive gears : Polyvalent "passive gears only" 12-&lt;24m*</t>
  </si>
  <si>
    <t>16***</t>
  </si>
  <si>
    <t>Polyvalent passive gears 12-18 m</t>
  </si>
  <si>
    <t>Polyvalent passive gears 18-26 m</t>
  </si>
  <si>
    <t>Demersal trawlers      24-&lt;40m*</t>
  </si>
  <si>
    <t>9***</t>
  </si>
  <si>
    <t>Demersal trawlers 18-24 m</t>
  </si>
  <si>
    <t xml:space="preserve">Demersal trawlers 24-&lt;40m </t>
  </si>
  <si>
    <t>** Including the inactive vessels</t>
  </si>
  <si>
    <t>*** Only active vessels</t>
  </si>
  <si>
    <t>Fishmongers</t>
  </si>
  <si>
    <t>Average price per species</t>
  </si>
  <si>
    <t>Value of landings per species</t>
  </si>
  <si>
    <t>Production value per species</t>
  </si>
  <si>
    <t>DFMR´s information</t>
  </si>
  <si>
    <t>Number of fishing enterprises/units</t>
  </si>
  <si>
    <t>passive gears &lt;6 m (new), passive gears 6-&lt;12 m (old)</t>
  </si>
  <si>
    <t>Coverage rates:13%/ 31%</t>
  </si>
  <si>
    <t>Effort- energy consumption</t>
  </si>
  <si>
    <t>passive gears &lt;6 m (old), passive gears 6-&lt;12 m (new)</t>
  </si>
  <si>
    <t>Coverage rates:35%/ 30%</t>
  </si>
  <si>
    <t>polyvalent passive gears12-&lt;24 m, demersal trawlers 18-&lt;24m</t>
  </si>
  <si>
    <t>Coverage rate 70%</t>
  </si>
  <si>
    <t>Logbook, Inshore production reports, Invoices</t>
  </si>
  <si>
    <t>Effort-days at sea</t>
  </si>
  <si>
    <t>FVR</t>
  </si>
  <si>
    <t>Fleet</t>
  </si>
  <si>
    <t>Estimation</t>
  </si>
  <si>
    <t>FTE harmonised</t>
  </si>
  <si>
    <t>Employment</t>
  </si>
  <si>
    <t>FTE national</t>
  </si>
  <si>
    <t>Engaged crew</t>
  </si>
  <si>
    <t>Estimation, questionnaires</t>
  </si>
  <si>
    <t>Debt/asset ratio</t>
  </si>
  <si>
    <t>Financial position</t>
  </si>
  <si>
    <t>Investments in physical capital</t>
  </si>
  <si>
    <t>Investments</t>
  </si>
  <si>
    <t>Value of quota and other fishing rights</t>
  </si>
  <si>
    <t>Capital value</t>
  </si>
  <si>
    <t>Value of physical capital:depreciated historical value</t>
  </si>
  <si>
    <t>Value of physical capital:depreciated replacement value</t>
  </si>
  <si>
    <t>Annual Depreciation</t>
  </si>
  <si>
    <t>Capital costs</t>
  </si>
  <si>
    <t>Lease/rental payments for quotas</t>
  </si>
  <si>
    <t>Non-variable costs</t>
  </si>
  <si>
    <t>Variable costs</t>
  </si>
  <si>
    <t>Repair &amp; Maintenance costs</t>
  </si>
  <si>
    <t>questionnaires, DFMR´s calculation</t>
  </si>
  <si>
    <t>Imputed value of unpaid labour</t>
  </si>
  <si>
    <t>Personnel Costs</t>
  </si>
  <si>
    <t>Wages and salaries of crew</t>
  </si>
  <si>
    <t>DFMR records</t>
  </si>
  <si>
    <t>Direct Subsidies</t>
  </si>
  <si>
    <t xml:space="preserve"> passive gears 6-&lt;12 m (new)</t>
  </si>
  <si>
    <t>Production reports</t>
  </si>
  <si>
    <t xml:space="preserve"> passive gears 0-6 m (new)</t>
  </si>
  <si>
    <t xml:space="preserve">all segments except passive gears 0-12m (new) </t>
  </si>
  <si>
    <t>logbook, production reports, sales notes</t>
  </si>
  <si>
    <t>TR</t>
  </si>
  <si>
    <t>CY</t>
  </si>
  <si>
    <t>NO</t>
  </si>
  <si>
    <t>YES</t>
  </si>
  <si>
    <t>Land based farms -  Hatcheries and Nurseries sea bass &amp; sea bream</t>
  </si>
  <si>
    <t>Cages sea bass &amp; sea bream</t>
  </si>
  <si>
    <t>Cages -  other marine fish</t>
  </si>
  <si>
    <t>estimation</t>
  </si>
  <si>
    <t>Number of enterprises</t>
  </si>
  <si>
    <t>questionnaires, estimation</t>
  </si>
  <si>
    <t>FTE National</t>
  </si>
  <si>
    <t>Number of persons employed</t>
  </si>
  <si>
    <t>Volume of sales</t>
  </si>
  <si>
    <t>Feed costs</t>
  </si>
  <si>
    <t>Livestock costs</t>
  </si>
  <si>
    <t>Debt</t>
  </si>
  <si>
    <t>Net Investments</t>
  </si>
  <si>
    <t>Total value of assets</t>
  </si>
  <si>
    <t>Extraordinary costs, net</t>
  </si>
  <si>
    <t>Financial costs, net</t>
  </si>
  <si>
    <t xml:space="preserve">Depreciation of Capital </t>
  </si>
  <si>
    <t>Repair and maintenace</t>
  </si>
  <si>
    <t>Wages and salaries of staff</t>
  </si>
  <si>
    <t>questionnaires, financial accounts</t>
  </si>
  <si>
    <t>Subsidies</t>
  </si>
  <si>
    <t>financial accounts,questionnaire</t>
  </si>
  <si>
    <t>Response Rate</t>
  </si>
  <si>
    <t>Purchase of fish and other raw material for production</t>
  </si>
  <si>
    <t>Precision (CV) achieved on discards (3)</t>
  </si>
  <si>
    <t>0 (6)</t>
  </si>
  <si>
    <t>NA (4)</t>
  </si>
  <si>
    <t>(5)</t>
  </si>
  <si>
    <r>
      <t>(3) According to 2008/949/EC "Discards must be the subject of a quarterly estimate of the length distributions when they represent on an annual basis, either more than 10 % of the total catches by weight or more than 15 % of the catches in numbers for the Group 1 and Group 2 species".</t>
    </r>
    <r>
      <rPr>
        <b/>
        <sz val="11"/>
        <rFont val="Arial"/>
        <family val="2"/>
      </rPr>
      <t xml:space="preserve"> Only P. erythrinus exceeded the relevant thresholds.</t>
    </r>
  </si>
  <si>
    <t>(4) According to 2008/949/EC, for the landings  "the precision level 2 shall be targeted at the stock level for both Group 1 and Group 2 species". There is no reference to Group 3 species</t>
  </si>
  <si>
    <r>
      <t xml:space="preserve">(5) The species </t>
    </r>
    <r>
      <rPr>
        <i/>
        <sz val="11"/>
        <rFont val="Arial"/>
        <family val="2"/>
      </rPr>
      <t>A. superciliosus</t>
    </r>
    <r>
      <rPr>
        <sz val="11"/>
        <rFont val="Arial"/>
        <family val="2"/>
      </rPr>
      <t xml:space="preserve">, </t>
    </r>
    <r>
      <rPr>
        <i/>
        <sz val="11"/>
        <rFont val="Arial"/>
        <family val="2"/>
      </rPr>
      <t>C. hippurus,</t>
    </r>
    <r>
      <rPr>
        <sz val="11"/>
        <rFont val="Arial"/>
        <family val="2"/>
      </rPr>
      <t xml:space="preserve"> </t>
    </r>
    <r>
      <rPr>
        <i/>
        <sz val="11"/>
        <rFont val="Arial"/>
        <family val="2"/>
      </rPr>
      <t>I. oxyrinchus</t>
    </r>
    <r>
      <rPr>
        <sz val="11"/>
        <rFont val="Arial"/>
        <family val="2"/>
      </rPr>
      <t xml:space="preserve">, </t>
    </r>
    <r>
      <rPr>
        <i/>
        <sz val="11"/>
        <rFont val="Arial"/>
        <family val="2"/>
      </rPr>
      <t>P. glauca</t>
    </r>
    <r>
      <rPr>
        <sz val="11"/>
        <rFont val="Arial"/>
        <family val="2"/>
      </rPr>
      <t xml:space="preserve"> and </t>
    </r>
    <r>
      <rPr>
        <i/>
        <sz val="11"/>
        <rFont val="Arial"/>
        <family val="2"/>
      </rPr>
      <t>P. violacea</t>
    </r>
    <r>
      <rPr>
        <sz val="11"/>
        <rFont val="Arial"/>
        <family val="2"/>
      </rPr>
      <t xml:space="preserve"> were recorded as bycatch during 2010 sampling. The landings of these species are very low/negligible; for this reason in the 2009-2010 NP there is no planned no. of fish to be sampled and there is no precision target</t>
    </r>
  </si>
  <si>
    <r>
      <t xml:space="preserve">(6) There are no discards for </t>
    </r>
    <r>
      <rPr>
        <i/>
        <sz val="11"/>
        <rFont val="Arial"/>
        <family val="2"/>
        <charset val="161"/>
      </rPr>
      <t>M. surmuletus</t>
    </r>
  </si>
  <si>
    <t>All individuals sampled for maturity were mature (see also section III.E.2 in 2010 AR)</t>
  </si>
  <si>
    <t>Almost all individuals sampled for maturity were not mature (see also section III.E.2 in 2010 AR)</t>
  </si>
  <si>
    <t>Coverage rate 70%, 89% respectively</t>
  </si>
  <si>
    <t>PGCCDBS/PG MED Plenary meeting (Lisbon, 1-5 March)</t>
  </si>
  <si>
    <t>Joint ICES-STECF Workshop on methods for merging fleet metiers for fishery based sampling [WKMERGE] (ICES HQ, 19-22 January)</t>
  </si>
  <si>
    <t>ICES Workshop on the Design of Regional Age Sampling Schemes [WKDRASS]  (ICES HQ, 14-18 June)</t>
  </si>
  <si>
    <t>ICES-STECF Workshop on the implementation of the Common Open Source Tool (COST) [WKCOST] (Nantes, 13-16 April)</t>
  </si>
  <si>
    <t>ICES Workshop on ecosystem indicators of discarding [WKEID] (ICES HQ, 13-16 September)</t>
  </si>
  <si>
    <t>Workshop on Age Reading of Dab [WKARDAB] (Hamburg, 16-19 November)</t>
  </si>
  <si>
    <t>WK on Sexual Maturity Staging of sole, plaice, dab and flounder (WKMSSPDF) (Ijmuiden, 22-26 February)</t>
  </si>
  <si>
    <t>Workshop on Age Reading of North Sea (IV) and Skagerrak-Kattegat (IIIa) Plaice [WKARP] (Ijmuiden, 2-5 November)</t>
  </si>
  <si>
    <t xml:space="preserve">Workshop on the Age Reading of Mackerel [WKARMAC] (Lowestoft,  July - to be confirmed) </t>
  </si>
  <si>
    <t>Workshop on Sexual Maturity Staging of Redfish and Greenland Halibut [WKMSREGH] (Vigo, 25-28 May)</t>
  </si>
  <si>
    <t>Workshop on Sexual Maturity Staging of Elasmobranches [WKMSEL] (Valetta, 11-15 October)</t>
  </si>
  <si>
    <t xml:space="preserve">Workshop on Sexual Maturity Staging of Cephalopods [WKMSCEPH] (Livorno/Pisa, 8-11 November) </t>
  </si>
  <si>
    <t>Workshop on estimation of maturity ogive in Norwegian spring spawning herring [WKHERMAT] (Bergen, 1-3 March)</t>
  </si>
  <si>
    <t>GFCM Meeting of SAC Subcommittee on Economic and Social Sciences (SCESS) to be decided</t>
  </si>
  <si>
    <t>GFCM Meeting of SAC Subcommittee on Marine Environment
and Ecosystems (SCMEE)</t>
  </si>
  <si>
    <t>ICES International Bottom Trawl Surveys Working Group (IBTSWG) (Lisbon, 22-26 March)</t>
  </si>
  <si>
    <t>ICES Planning Group of International Pelagic Surveys (PGIPS) (Galway, 19–22 January)</t>
  </si>
  <si>
    <t>ICES Planning Group on North Sea Cod and Plaice Egg Surveys (PGEGGS) (ICES HQ, 9-12 November)</t>
  </si>
  <si>
    <t>ICES Planning Group on North East Atlantic Pelagic Ecosystem Surveys (PGNAPES) (Hamburg, 17–20 August)</t>
  </si>
  <si>
    <t>ICES Working Group on Beam Trawl Surveys (WGBEAM) (Lowestoft, 8-11 June)</t>
  </si>
  <si>
    <t>ICES Baltic International Fish Survey Working Group (WGBIFS) (Klaipeda, 22-26 March)</t>
  </si>
  <si>
    <t>ICES Working Group on Fisheries Science and Technology (WGFAST) (San Diego, 27-30 April)</t>
  </si>
  <si>
    <t>ICES Working Group on Mackerel and Horse Mackerel Egg Surveys (WGMEGS) (by correspondance)</t>
  </si>
  <si>
    <t>ICES Working Group on Acoustic and Egg Surveys for Sardine and Anchovy in ICES areas VIII and IX (WGACEGG) (venue place and dates to be confirmed)</t>
  </si>
  <si>
    <t>ICES Planning Group on the North-east Atlantic continental slope survey (PGNEACS) (ICES HQ, 8‐10 June)</t>
  </si>
  <si>
    <t>Workshop on the use of survey information in ICES XIVb and NAFO area 1 (WKSXIV)  (Reykjavik) (spring 2010)</t>
  </si>
  <si>
    <t>MEDITS (Mediterranean Demersal Trawl Surveys) Working Group (Split, Croatia)</t>
  </si>
  <si>
    <t>MEDIAS (Pan Mediterranean Survey for Small Pelagics) Steering Committee (venue to be decided)</t>
  </si>
  <si>
    <t>WG on the Biology and Assessment of Deep Sea Fisheries Resources (WGDEEP) (ICES HQ, 7-13 April)</t>
  </si>
  <si>
    <t>WG on North Atlantic Salmon (WGNAS) (ICES HQ, 30 March - 8 April)</t>
  </si>
  <si>
    <t>Baltic Salmon and Trout WG (WGBAST) (St. Petersburg, 7-15 April)</t>
  </si>
  <si>
    <t>Herring Assessment WG (HAWG) (ICES HQ, 15-22 March)</t>
  </si>
  <si>
    <t>Baltic Fisheries Assessment WG (WGBFAS) (ICES HQ, 15-22 April)</t>
  </si>
  <si>
    <t xml:space="preserve">Arctic Fisheries WG (AFWG) (Lisbon, 22–28 April) </t>
  </si>
  <si>
    <t>North-Western WG (NWWG) (ICES HQ, 28 April - 4 May)</t>
  </si>
  <si>
    <t>WG on the Assessment of Demersal Stocks in the North Sea and Skagerrak (WGNSSK) (ICES HQ, 5-11 May)</t>
  </si>
  <si>
    <t>WG on the Assessment of Southern Shelf Stocks of Hake, Monk and Megrim (WGHMM) (Bilbao, 5-11 May)</t>
  </si>
  <si>
    <t>WG for the Celtic Seas Ecoregion (WGCSE) (ICES HQ, 12-20 May)</t>
  </si>
  <si>
    <t xml:space="preserve">WG on Elasmobranch Fishes (WGEF) (Azores, June) </t>
  </si>
  <si>
    <t>Working Group on Anchovy and Sardine (WGANSA) (Lisbon, 28 June - 3 July) (dates to be confirmed)</t>
  </si>
  <si>
    <t xml:space="preserve">WG on Widely Distributed Stocks (WGWIDE) (Vigo, 1-7 September) </t>
  </si>
  <si>
    <t>Joint NAFO/ICES Pandalus Assessment (WGNIPAG) (venue place to be confirmed)</t>
  </si>
  <si>
    <t>Joint EIFAC/ICES Working Group on Eels (WGEEL)  (Hamburg, 9-14 September)</t>
  </si>
  <si>
    <t>WG on Assessment of New MoU Species (WGNEW) (ICES HQ, 11-15 October)</t>
  </si>
  <si>
    <t>WG of Advisory EG Chairs (WGCHAIRS) (ICES HQ, 19-21 January) - by invitation only</t>
  </si>
  <si>
    <t>Benchmark workshop on roundfish (WKROUND) (ICES HQ, 9-16 February)</t>
  </si>
  <si>
    <t>Benchmark workshop on Flatfish (WKFLAT) (ICES HQ, 25 February - 4 March)</t>
  </si>
  <si>
    <t>Benchmark workshop on Deep Water species (WKDEEP) (17-24 February)</t>
  </si>
  <si>
    <t>Working Group on Mixed Fisheries Advice for the North Sea [WGMIXFISH] (31 August - 3 September)</t>
  </si>
  <si>
    <t>SG Group for Bycatch of Protected Species (SGBYC) (ICES HQ, 1-4 February)</t>
  </si>
  <si>
    <t>WG on Ecosystem Effects of Fishing Activities (WGECO) (ICES HQ, 7-14 April)</t>
  </si>
  <si>
    <t>Bigeye Tuna Data-Preparatory Meeting</t>
  </si>
  <si>
    <t xml:space="preserve">Bluefin Tuna Data-Preparatory meeting </t>
  </si>
  <si>
    <t xml:space="preserve">Med SWO assessment and Med ALB Data Preparatory meeting </t>
  </si>
  <si>
    <t xml:space="preserve">Bigeye Tuna stock assessment </t>
  </si>
  <si>
    <t>Bluefin tuna stock assessment</t>
  </si>
  <si>
    <t>Working group on stock assessment of small pelagic species</t>
  </si>
  <si>
    <t xml:space="preserve">GFCM Meeting of SAC Subcommittee on  Statistics
and Information (SCSI) </t>
  </si>
  <si>
    <t xml:space="preserve">GFCM Meeting of SAC Subcommittee on Stock Assessment (SCSA) </t>
  </si>
  <si>
    <t xml:space="preserve">GFCM Transversal workshop on fishing capacity </t>
  </si>
  <si>
    <t>Days at sea (vessels &gt;10 m)</t>
  </si>
  <si>
    <t>Days at sea (vessels &lt;10 m)</t>
  </si>
  <si>
    <t xml:space="preserve">Hours fished </t>
  </si>
  <si>
    <t>Fishing days (vessels &gt;10 m)</t>
  </si>
  <si>
    <t>Fishing days (vessels &lt;10 m)</t>
  </si>
  <si>
    <t>KW * Fishing Days</t>
  </si>
  <si>
    <t>Logbook/Cyprus Fishing Fleet Vessel Register (FVR),  Fishing License Register</t>
  </si>
  <si>
    <t>GT * Fishing Days</t>
  </si>
  <si>
    <t>Number of trips (vessels &gt;10 m)</t>
  </si>
  <si>
    <t>Number of rigs (vessels &gt;10 m)</t>
  </si>
  <si>
    <t>Number of fishing operations (vessels &gt;10 m)</t>
  </si>
  <si>
    <t>Number of nets/Length (vessels &gt;10 m)</t>
  </si>
  <si>
    <t>Number of hooks, Number of lines (vessels &gt;10 m)</t>
  </si>
  <si>
    <t>Number of pots,traps (vessels &gt;10 m)</t>
  </si>
  <si>
    <t>Soaking time (vessels &gt;10 m)</t>
  </si>
  <si>
    <t>Number of trips (vessels &lt;10 m)</t>
  </si>
  <si>
    <t>DFMR Production reports/Inspection Reports</t>
  </si>
  <si>
    <t>Sample Survey</t>
  </si>
  <si>
    <t>Number of rigs (vessels &lt;10 m)</t>
  </si>
  <si>
    <t>Number of fishing operations (vessels &lt;10 m)</t>
  </si>
  <si>
    <t>Number of nets/Length (vessels &lt;10 m)</t>
  </si>
  <si>
    <t>Number of hooks, Number of lines (vessels &lt;10 m)</t>
  </si>
  <si>
    <t>Number of pots,traps (vessels &lt;10 m)</t>
  </si>
  <si>
    <t>Soaking time (vessels &lt;10 m)</t>
  </si>
  <si>
    <t>Value of landings total and per species (vessels &lt;10 m)</t>
  </si>
  <si>
    <t>Live weight of landings total and per species (vessels &lt;10 m)</t>
  </si>
  <si>
    <t>Prices by commercial species</t>
  </si>
  <si>
    <t>Interviews, sale notes</t>
  </si>
  <si>
    <t>Covertion factor per species (*)</t>
  </si>
  <si>
    <r>
      <t xml:space="preserve">Days at sea (vessels </t>
    </r>
    <r>
      <rPr>
        <sz val="10"/>
        <rFont val="Calibri"/>
        <family val="2"/>
        <charset val="161"/>
      </rPr>
      <t>&gt;</t>
    </r>
    <r>
      <rPr>
        <sz val="10"/>
        <rFont val="Arial"/>
        <family val="2"/>
      </rPr>
      <t>10 m)</t>
    </r>
  </si>
  <si>
    <r>
      <t xml:space="preserve">Days at sea (vessels </t>
    </r>
    <r>
      <rPr>
        <sz val="10"/>
        <rFont val="Calibri"/>
        <family val="2"/>
        <charset val="161"/>
      </rPr>
      <t>&lt;</t>
    </r>
    <r>
      <rPr>
        <sz val="10"/>
        <rFont val="Arial"/>
        <family val="2"/>
      </rPr>
      <t>10 m)</t>
    </r>
  </si>
  <si>
    <t>* It is noted that the conversion factors per species are reported in Table III_F_2</t>
  </si>
  <si>
    <t>Passive gears : Polyvalent "passive gears only" 0-&lt;6 m (licensed category C)</t>
  </si>
  <si>
    <t>Passive gears : Polyvalent "passive gears only" 6-&lt;12 m (licensed category C)</t>
  </si>
  <si>
    <t>Passive gears : Polyvalent "passive gears only" 0-&lt;6 m (licensed category A&amp;B)</t>
  </si>
  <si>
    <t>Passive gears : Polyvalent "passive gears only" 6-&lt;12 m (licensed category A&amp;B)</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</si>
</sst>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 \ @"/>
    <numFmt numFmtId="166" formatCode="0.000"/>
    <numFmt numFmtId="167" formatCode="0.0000"/>
  </numFmts>
  <fonts count="62">
    <font>
      <sz val="10"/>
      <name val="Arial"/>
      <family val="2"/>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0"/>
      <color indexed="17"/>
      <name val="Arial"/>
      <family val="2"/>
    </font>
    <font>
      <sz val="11"/>
      <color indexed="20"/>
      <name val="Calibri"/>
      <family val="2"/>
    </font>
    <font>
      <sz val="10"/>
      <color indexed="60"/>
      <name val="Arial"/>
      <family val="2"/>
    </font>
    <font>
      <b/>
      <sz val="11"/>
      <color indexed="63"/>
      <name val="Calibri"/>
      <family val="2"/>
    </font>
    <font>
      <sz val="10"/>
      <color indexed="20"/>
      <name val="Arial"/>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1"/>
      <color indexed="8"/>
      <name val="Calibri"/>
      <family val="2"/>
    </font>
    <font>
      <b/>
      <sz val="18"/>
      <color indexed="56"/>
      <name val="Cambria"/>
      <family val="2"/>
    </font>
    <font>
      <b/>
      <sz val="15"/>
      <color indexed="56"/>
      <name val="Arial"/>
      <family val="2"/>
    </font>
    <font>
      <b/>
      <sz val="13"/>
      <color indexed="56"/>
      <name val="Arial"/>
      <family val="2"/>
    </font>
    <font>
      <b/>
      <sz val="11"/>
      <color indexed="56"/>
      <name val="Arial"/>
      <family val="2"/>
    </font>
    <font>
      <sz val="10"/>
      <color indexed="52"/>
      <name val="Arial"/>
      <family val="2"/>
    </font>
    <font>
      <sz val="10"/>
      <color indexed="10"/>
      <name val="Arial"/>
      <family val="2"/>
    </font>
    <font>
      <b/>
      <sz val="10"/>
      <color indexed="9"/>
      <name val="Arial"/>
      <family val="2"/>
    </font>
    <font>
      <b/>
      <sz val="12"/>
      <name val="Antique Olive"/>
      <family val="2"/>
    </font>
    <font>
      <b/>
      <sz val="11"/>
      <name val="Antique Olive"/>
      <family val="2"/>
    </font>
    <font>
      <b/>
      <sz val="10"/>
      <name val="Arial"/>
      <family val="2"/>
    </font>
    <font>
      <sz val="10"/>
      <color indexed="23"/>
      <name val="Arial"/>
      <family val="2"/>
    </font>
    <font>
      <b/>
      <sz val="12"/>
      <name val="Arial"/>
      <family val="2"/>
    </font>
    <font>
      <b/>
      <sz val="11"/>
      <name val="Arial"/>
      <family val="2"/>
    </font>
    <font>
      <sz val="10"/>
      <color indexed="19"/>
      <name val="Arial"/>
      <family val="2"/>
    </font>
    <font>
      <sz val="8"/>
      <name val="Arial"/>
      <family val="2"/>
    </font>
    <font>
      <b/>
      <vertAlign val="superscript"/>
      <sz val="10"/>
      <name val="Arial"/>
      <family val="2"/>
    </font>
    <font>
      <sz val="14"/>
      <name val="Arial"/>
      <family val="2"/>
    </font>
    <font>
      <b/>
      <sz val="10"/>
      <color indexed="10"/>
      <name val="Arial"/>
      <family val="2"/>
    </font>
    <font>
      <i/>
      <sz val="10"/>
      <name val="Arial"/>
      <family val="2"/>
    </font>
    <font>
      <b/>
      <sz val="14"/>
      <name val="Arial"/>
      <family val="2"/>
    </font>
    <font>
      <b/>
      <sz val="11"/>
      <color indexed="8"/>
      <name val="Arial"/>
      <family val="2"/>
    </font>
    <font>
      <sz val="10"/>
      <name val="Arial"/>
      <family val="2"/>
    </font>
    <font>
      <sz val="10"/>
      <name val="Calibri"/>
      <family val="2"/>
      <charset val="161"/>
    </font>
    <font>
      <sz val="10"/>
      <name val="Arial"/>
      <family val="2"/>
      <charset val="161"/>
    </font>
    <font>
      <u/>
      <sz val="10"/>
      <name val="Arial"/>
      <family val="2"/>
      <charset val="161"/>
    </font>
    <font>
      <i/>
      <sz val="10"/>
      <name val="Arial"/>
      <family val="2"/>
      <charset val="161"/>
    </font>
    <font>
      <sz val="11"/>
      <name val="Arial"/>
      <family val="2"/>
    </font>
    <font>
      <sz val="8"/>
      <name val="Arial"/>
      <family val="2"/>
      <charset val="161"/>
    </font>
    <font>
      <sz val="8"/>
      <name val="Calibri"/>
      <family val="2"/>
      <charset val="161"/>
    </font>
    <font>
      <b/>
      <sz val="10"/>
      <name val="Arial"/>
      <family val="2"/>
      <charset val="161"/>
    </font>
    <font>
      <i/>
      <sz val="11"/>
      <name val="Arial"/>
      <family val="2"/>
    </font>
    <font>
      <i/>
      <sz val="11"/>
      <name val="Arial"/>
      <family val="2"/>
      <charset val="161"/>
    </font>
    <font>
      <b/>
      <sz val="9"/>
      <color indexed="81"/>
      <name val="Tahoma"/>
      <family val="2"/>
    </font>
    <font>
      <sz val="9"/>
      <color indexed="81"/>
      <name val="Tahoma"/>
      <family val="2"/>
    </font>
    <font>
      <sz val="11"/>
      <name val="Calibri"/>
      <family val="2"/>
    </font>
  </fonts>
  <fills count="33">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26"/>
      </patternFill>
    </fill>
    <fill>
      <patternFill patternType="solid">
        <fgColor indexed="41"/>
        <bgColor indexed="24"/>
      </patternFill>
    </fill>
    <fill>
      <patternFill patternType="solid">
        <fgColor indexed="22"/>
        <bgColor indexed="64"/>
      </patternFill>
    </fill>
    <fill>
      <patternFill patternType="solid">
        <fgColor theme="0" tint="-0.14999847407452621"/>
        <bgColor indexed="41"/>
      </patternFill>
    </fill>
    <fill>
      <patternFill patternType="solid">
        <fgColor theme="0" tint="-0.14999847407452621"/>
        <bgColor indexed="64"/>
      </patternFill>
    </fill>
    <fill>
      <patternFill patternType="solid">
        <fgColor theme="0" tint="-0.14999847407452621"/>
        <bgColor indexed="24"/>
      </patternFill>
    </fill>
    <fill>
      <patternFill patternType="solid">
        <fgColor theme="0"/>
        <bgColor indexed="64"/>
      </patternFill>
    </fill>
  </fills>
  <borders count="9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top/>
      <bottom style="thick">
        <color indexed="62"/>
      </bottom>
      <diagonal/>
    </border>
    <border>
      <left/>
      <right/>
      <top/>
      <bottom style="medium">
        <color indexed="30"/>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hair">
        <color indexed="8"/>
      </left>
      <right style="hair">
        <color indexed="8"/>
      </right>
      <top style="hair">
        <color indexed="8"/>
      </top>
      <bottom style="hair">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right style="thin">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diagonalUp="1" diagonalDown="1">
      <left style="thin">
        <color indexed="8"/>
      </left>
      <right style="thin">
        <color indexed="8"/>
      </right>
      <top style="thin">
        <color indexed="8"/>
      </top>
      <bottom style="thin">
        <color indexed="8"/>
      </bottom>
      <diagonal style="thin">
        <color indexed="8"/>
      </diagonal>
    </border>
    <border>
      <left/>
      <right/>
      <top style="thin">
        <color indexed="8"/>
      </top>
      <bottom/>
      <diagonal/>
    </border>
    <border>
      <left style="thin">
        <color indexed="8"/>
      </left>
      <right/>
      <top style="thin">
        <color indexed="8"/>
      </top>
      <bottom style="thin">
        <color indexed="8"/>
      </bottom>
      <diagonal/>
    </border>
    <border>
      <left/>
      <right style="medium">
        <color indexed="8"/>
      </right>
      <top/>
      <bottom/>
      <diagonal/>
    </border>
    <border>
      <left/>
      <right style="thin">
        <color indexed="8"/>
      </right>
      <top style="medium">
        <color indexed="8"/>
      </top>
      <bottom style="medium">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8"/>
      </left>
      <right/>
      <top style="medium">
        <color indexed="8"/>
      </top>
      <bottom style="medium">
        <color indexed="8"/>
      </bottom>
      <diagonal/>
    </border>
    <border>
      <left style="thin">
        <color indexed="8"/>
      </left>
      <right style="thin">
        <color indexed="8"/>
      </right>
      <top style="medium">
        <color indexed="8"/>
      </top>
      <bottom style="thin">
        <color indexed="8"/>
      </bottom>
      <diagonal/>
    </border>
    <border>
      <left style="medium">
        <color indexed="8"/>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hair">
        <color indexed="8"/>
      </left>
      <right style="hair">
        <color indexed="8"/>
      </right>
      <top style="hair">
        <color indexed="8"/>
      </top>
      <bottom style="medium">
        <color indexed="8"/>
      </bottom>
      <diagonal/>
    </border>
    <border>
      <left style="hair">
        <color indexed="8"/>
      </left>
      <right style="hair">
        <color indexed="8"/>
      </right>
      <top style="medium">
        <color indexed="8"/>
      </top>
      <bottom style="medium">
        <color indexed="8"/>
      </bottom>
      <diagonal/>
    </border>
    <border>
      <left style="thin">
        <color indexed="8"/>
      </left>
      <right style="medium">
        <color indexed="8"/>
      </right>
      <top style="medium">
        <color indexed="8"/>
      </top>
      <bottom/>
      <diagonal/>
    </border>
    <border>
      <left style="medium">
        <color indexed="8"/>
      </left>
      <right style="medium">
        <color indexed="8"/>
      </right>
      <top style="medium">
        <color indexed="8"/>
      </top>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bottom style="thin">
        <color indexed="8"/>
      </bottom>
      <diagonal/>
    </border>
    <border>
      <left style="medium">
        <color indexed="8"/>
      </left>
      <right style="medium">
        <color indexed="8"/>
      </right>
      <top/>
      <bottom style="thin">
        <color indexed="8"/>
      </bottom>
      <diagonal/>
    </border>
    <border>
      <left style="medium">
        <color indexed="8"/>
      </left>
      <right style="thin">
        <color indexed="8"/>
      </right>
      <top/>
      <bottom style="thin">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medium">
        <color indexed="8"/>
      </left>
      <right style="medium">
        <color indexed="8"/>
      </right>
      <top style="thin">
        <color indexed="8"/>
      </top>
      <bottom style="thin">
        <color indexed="8"/>
      </bottom>
      <diagonal/>
    </border>
    <border>
      <left/>
      <right style="thin">
        <color indexed="8"/>
      </right>
      <top/>
      <bottom style="thin">
        <color indexed="8"/>
      </bottom>
      <diagonal/>
    </border>
    <border>
      <left style="thin">
        <color indexed="8"/>
      </left>
      <right/>
      <top style="medium">
        <color indexed="8"/>
      </top>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style="thin">
        <color indexed="8"/>
      </left>
      <right/>
      <top/>
      <bottom/>
      <diagonal/>
    </border>
    <border>
      <left style="thin">
        <color indexed="8"/>
      </left>
      <right style="thin">
        <color indexed="8"/>
      </right>
      <top/>
      <bottom/>
      <diagonal/>
    </border>
    <border>
      <left/>
      <right/>
      <top style="medium">
        <color indexed="8"/>
      </top>
      <bottom style="medium">
        <color indexed="8"/>
      </bottom>
      <diagonal/>
    </border>
    <border>
      <left/>
      <right/>
      <top style="thin">
        <color indexed="8"/>
      </top>
      <bottom style="thin">
        <color indexed="8"/>
      </bottom>
      <diagonal/>
    </border>
    <border>
      <left/>
      <right/>
      <top/>
      <bottom style="thin">
        <color indexed="8"/>
      </bottom>
      <diagonal/>
    </border>
    <border>
      <left style="thin">
        <color indexed="8"/>
      </left>
      <right style="medium">
        <color indexed="8"/>
      </right>
      <top style="medium">
        <color indexed="8"/>
      </top>
      <bottom style="medium">
        <color indexed="8"/>
      </bottom>
      <diagonal/>
    </border>
    <border>
      <left style="thin">
        <color indexed="8"/>
      </left>
      <right style="medium">
        <color indexed="8"/>
      </right>
      <top/>
      <bottom style="medium">
        <color indexed="8"/>
      </bottom>
      <diagonal/>
    </border>
    <border>
      <left style="medium">
        <color indexed="8"/>
      </left>
      <right style="thin">
        <color indexed="8"/>
      </right>
      <top/>
      <bottom style="medium">
        <color indexed="8"/>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8"/>
      </right>
      <top style="thin">
        <color indexed="8"/>
      </top>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style="medium">
        <color indexed="64"/>
      </right>
      <top style="thin">
        <color indexed="8"/>
      </top>
      <bottom style="thin">
        <color indexed="8"/>
      </bottom>
      <diagonal/>
    </border>
    <border>
      <left style="medium">
        <color indexed="64"/>
      </left>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medium">
        <color indexed="8"/>
      </left>
      <right style="thin">
        <color indexed="8"/>
      </right>
      <top style="medium">
        <color indexed="8"/>
      </top>
      <bottom style="medium">
        <color indexed="8"/>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medium">
        <color indexed="8"/>
      </left>
      <right style="medium">
        <color indexed="8"/>
      </right>
      <top style="medium">
        <color indexed="8"/>
      </top>
      <bottom style="thin">
        <color indexed="8"/>
      </bottom>
      <diagonal/>
    </border>
    <border>
      <left/>
      <right style="thin">
        <color indexed="8"/>
      </right>
      <top style="medium">
        <color indexed="8"/>
      </top>
      <bottom/>
      <diagonal/>
    </border>
    <border>
      <left style="thin">
        <color indexed="64"/>
      </left>
      <right/>
      <top/>
      <bottom/>
      <diagonal/>
    </border>
    <border>
      <left style="thin">
        <color indexed="64"/>
      </left>
      <right/>
      <top style="medium">
        <color indexed="8"/>
      </top>
      <bottom style="medium">
        <color indexed="8"/>
      </bottom>
      <diagonal/>
    </border>
    <border>
      <left style="thin">
        <color indexed="64"/>
      </left>
      <right style="thin">
        <color indexed="64"/>
      </right>
      <top/>
      <bottom/>
      <diagonal/>
    </border>
    <border>
      <left style="hair">
        <color indexed="8"/>
      </left>
      <right/>
      <top style="hair">
        <color indexed="8"/>
      </top>
      <bottom/>
      <diagonal/>
    </border>
    <border>
      <left style="thin">
        <color indexed="64"/>
      </left>
      <right/>
      <top style="hair">
        <color indexed="8"/>
      </top>
      <bottom/>
      <diagonal/>
    </border>
    <border>
      <left/>
      <right style="hair">
        <color indexed="8"/>
      </right>
      <top style="hair">
        <color indexed="8"/>
      </top>
      <bottom/>
      <diagonal/>
    </border>
    <border>
      <left style="hair">
        <color indexed="8"/>
      </left>
      <right style="hair">
        <color indexed="8"/>
      </right>
      <top style="hair">
        <color indexed="8"/>
      </top>
      <bottom/>
      <diagonal/>
    </border>
    <border>
      <left style="hair">
        <color indexed="8"/>
      </left>
      <right style="hair">
        <color indexed="8"/>
      </right>
      <top style="medium">
        <color indexed="8"/>
      </top>
      <bottom/>
      <diagonal/>
    </border>
    <border>
      <left style="thin">
        <color indexed="64"/>
      </left>
      <right style="thin">
        <color indexed="64"/>
      </right>
      <top style="medium">
        <color indexed="64"/>
      </top>
      <bottom style="medium">
        <color indexed="64"/>
      </bottom>
      <diagonal/>
    </border>
  </borders>
  <cellStyleXfs count="87">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2" fillId="8"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7" borderId="0" applyNumberFormat="0" applyBorder="0" applyAlignment="0" applyProtection="0"/>
    <xf numFmtId="0" fontId="3" fillId="16"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23" borderId="0" applyNumberFormat="0" applyBorder="0" applyAlignment="0" applyProtection="0"/>
    <xf numFmtId="0" fontId="5" fillId="14" borderId="1" applyNumberFormat="0" applyAlignment="0" applyProtection="0"/>
    <xf numFmtId="0" fontId="6" fillId="14" borderId="2" applyNumberFormat="0" applyAlignment="0" applyProtection="0"/>
    <xf numFmtId="0" fontId="7" fillId="4" borderId="0" applyNumberFormat="0" applyBorder="0" applyAlignment="0" applyProtection="0"/>
    <xf numFmtId="0" fontId="8" fillId="8" borderId="2" applyNumberFormat="0" applyAlignment="0" applyProtection="0"/>
    <xf numFmtId="0" fontId="9" fillId="24" borderId="3" applyNumberFormat="0" applyAlignment="0" applyProtection="0"/>
    <xf numFmtId="0" fontId="10" fillId="0" borderId="4" applyNumberFormat="0" applyFill="0" applyAlignment="0" applyProtection="0"/>
    <xf numFmtId="0" fontId="11" fillId="7" borderId="2" applyNumberFormat="0" applyAlignment="0" applyProtection="0"/>
    <xf numFmtId="0" fontId="12" fillId="0" borderId="0" applyNumberFormat="0" applyFill="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18" borderId="0" applyNumberFormat="0" applyBorder="0" applyAlignment="0" applyProtection="0"/>
    <xf numFmtId="0" fontId="4" fillId="23" borderId="0" applyNumberFormat="0" applyBorder="0" applyAlignment="0" applyProtection="0"/>
    <xf numFmtId="0" fontId="13" fillId="7" borderId="2" applyNumberFormat="0" applyAlignment="0" applyProtection="0"/>
    <xf numFmtId="0" fontId="14" fillId="0" borderId="5" applyNumberFormat="0" applyFill="0" applyAlignment="0" applyProtection="0"/>
    <xf numFmtId="0" fontId="15" fillId="0" borderId="0" applyNumberFormat="0" applyFill="0" applyBorder="0" applyAlignment="0" applyProtection="0"/>
    <xf numFmtId="0" fontId="16" fillId="4" borderId="0" applyNumberFormat="0" applyBorder="0" applyAlignment="0" applyProtection="0"/>
    <xf numFmtId="0" fontId="17" fillId="3" borderId="0" applyNumberFormat="0" applyBorder="0" applyAlignment="0" applyProtection="0"/>
    <xf numFmtId="0" fontId="18" fillId="15"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9" borderId="9" applyNumberFormat="0" applyAlignment="0" applyProtection="0"/>
    <xf numFmtId="0" fontId="48" fillId="9" borderId="9" applyNumberFormat="0" applyAlignment="0" applyProtection="0"/>
    <xf numFmtId="0" fontId="19" fillId="8" borderId="1" applyNumberFormat="0" applyAlignment="0" applyProtection="0"/>
    <xf numFmtId="0" fontId="20" fillId="3" borderId="0" applyNumberFormat="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6" applyNumberFormat="0" applyFill="0" applyAlignment="0" applyProtection="0"/>
    <xf numFmtId="0" fontId="25" fillId="0" borderId="7" applyNumberFormat="0" applyFill="0" applyAlignment="0" applyProtection="0"/>
    <xf numFmtId="0" fontId="12" fillId="0" borderId="8" applyNumberFormat="0" applyFill="0" applyAlignment="0" applyProtection="0"/>
    <xf numFmtId="0" fontId="26" fillId="0" borderId="10" applyNumberFormat="0" applyFill="0" applyAlignment="0" applyProtection="0"/>
    <xf numFmtId="0" fontId="27" fillId="0" borderId="0" applyNumberFormat="0" applyFill="0" applyBorder="0" applyAlignment="0" applyProtection="0"/>
    <xf numFmtId="0" fontId="28" fillId="0" borderId="11" applyNumberFormat="0" applyFill="0" applyAlignment="0" applyProtection="0"/>
    <xf numFmtId="0" fontId="29" fillId="0" borderId="7" applyNumberFormat="0" applyFill="0" applyAlignment="0" applyProtection="0"/>
    <xf numFmtId="0" fontId="30" fillId="0" borderId="12" applyNumberFormat="0" applyFill="0" applyAlignment="0" applyProtection="0"/>
    <xf numFmtId="0" fontId="30" fillId="0" borderId="0" applyNumberFormat="0" applyFill="0" applyBorder="0" applyAlignment="0" applyProtection="0"/>
    <xf numFmtId="0" fontId="31" fillId="0" borderId="4" applyNumberFormat="0" applyFill="0" applyAlignment="0" applyProtection="0"/>
    <xf numFmtId="0" fontId="32" fillId="0" borderId="0" applyNumberFormat="0" applyFill="0" applyBorder="0" applyAlignment="0" applyProtection="0"/>
    <xf numFmtId="0" fontId="33" fillId="24" borderId="3" applyNumberFormat="0" applyAlignment="0" applyProtection="0"/>
  </cellStyleXfs>
  <cellXfs count="688">
    <xf numFmtId="0" fontId="0" fillId="0" borderId="0" xfId="0"/>
    <xf numFmtId="0" fontId="0" fillId="0" borderId="0" xfId="0" applyFont="1"/>
    <xf numFmtId="49" fontId="34" fillId="0" borderId="0" xfId="0" applyNumberFormat="1" applyFont="1" applyFill="1" applyBorder="1" applyAlignment="1">
      <alignment vertical="center"/>
    </xf>
    <xf numFmtId="49" fontId="35" fillId="0" borderId="0" xfId="0" applyNumberFormat="1" applyFont="1" applyFill="1" applyBorder="1" applyAlignment="1">
      <alignment vertical="center"/>
    </xf>
    <xf numFmtId="0" fontId="35" fillId="0" borderId="13" xfId="0" applyFont="1" applyFill="1" applyBorder="1" applyAlignment="1">
      <alignment horizontal="left" vertical="center"/>
    </xf>
    <xf numFmtId="49" fontId="35" fillId="0" borderId="13" xfId="0" applyNumberFormat="1" applyFont="1" applyFill="1" applyBorder="1" applyAlignment="1">
      <alignment vertical="center"/>
    </xf>
    <xf numFmtId="0" fontId="36" fillId="0" borderId="14" xfId="0" applyFont="1" applyFill="1" applyBorder="1" applyAlignment="1">
      <alignment horizontal="center" vertical="center" wrapText="1"/>
    </xf>
    <xf numFmtId="0" fontId="36" fillId="8" borderId="14" xfId="0" applyFont="1" applyFill="1" applyBorder="1" applyAlignment="1">
      <alignment horizontal="center" vertical="center" wrapText="1"/>
    </xf>
    <xf numFmtId="0" fontId="0" fillId="0" borderId="15" xfId="0" applyFont="1" applyBorder="1"/>
    <xf numFmtId="0" fontId="0" fillId="0" borderId="15" xfId="0" applyFont="1" applyFill="1" applyBorder="1"/>
    <xf numFmtId="0" fontId="0" fillId="8" borderId="15" xfId="0" applyFont="1" applyFill="1" applyBorder="1"/>
    <xf numFmtId="0" fontId="0" fillId="0" borderId="0" xfId="0" applyFont="1" applyFill="1" applyAlignment="1">
      <alignment horizontal="center" vertical="center"/>
    </xf>
    <xf numFmtId="49" fontId="0" fillId="0" borderId="0" xfId="0" applyNumberFormat="1" applyFont="1" applyFill="1" applyAlignment="1">
      <alignment vertical="center"/>
    </xf>
    <xf numFmtId="0" fontId="0" fillId="0" borderId="0" xfId="0" applyFont="1" applyFill="1" applyAlignment="1">
      <alignment vertical="center"/>
    </xf>
    <xf numFmtId="49" fontId="38" fillId="0" borderId="16" xfId="0" applyNumberFormat="1" applyFont="1" applyFill="1" applyBorder="1" applyAlignment="1">
      <alignment vertical="center"/>
    </xf>
    <xf numFmtId="0" fontId="0" fillId="0" borderId="17" xfId="0" applyFont="1" applyFill="1" applyBorder="1" applyAlignment="1">
      <alignment horizontal="center" vertical="center"/>
    </xf>
    <xf numFmtId="49" fontId="38" fillId="0" borderId="17" xfId="0" applyNumberFormat="1" applyFont="1" applyFill="1" applyBorder="1" applyAlignment="1">
      <alignment vertical="center"/>
    </xf>
    <xf numFmtId="49" fontId="38" fillId="0" borderId="18" xfId="0" applyNumberFormat="1" applyFont="1" applyFill="1" applyBorder="1" applyAlignment="1">
      <alignment vertical="center"/>
    </xf>
    <xf numFmtId="0" fontId="39" fillId="0" borderId="19" xfId="0" applyFont="1" applyFill="1" applyBorder="1" applyAlignment="1">
      <alignment horizontal="left" vertical="center"/>
    </xf>
    <xf numFmtId="0" fontId="39" fillId="0" borderId="20" xfId="0" applyFont="1" applyFill="1" applyBorder="1" applyAlignment="1">
      <alignment horizontal="center" vertical="center"/>
    </xf>
    <xf numFmtId="0" fontId="0" fillId="0" borderId="21" xfId="0" applyFont="1" applyBorder="1"/>
    <xf numFmtId="49" fontId="38" fillId="0" borderId="22" xfId="0" applyNumberFormat="1" applyFont="1" applyFill="1" applyBorder="1" applyAlignment="1">
      <alignment vertical="center"/>
    </xf>
    <xf numFmtId="49" fontId="38" fillId="0" borderId="23" xfId="0" applyNumberFormat="1" applyFont="1" applyFill="1" applyBorder="1" applyAlignment="1">
      <alignment vertical="center"/>
    </xf>
    <xf numFmtId="0" fontId="36" fillId="8" borderId="24" xfId="0" applyFont="1" applyFill="1" applyBorder="1" applyAlignment="1">
      <alignment horizontal="center"/>
    </xf>
    <xf numFmtId="0" fontId="39" fillId="8" borderId="25" xfId="0" applyFont="1" applyFill="1" applyBorder="1" applyAlignment="1">
      <alignment horizontal="left" vertical="center"/>
    </xf>
    <xf numFmtId="49" fontId="36" fillId="0" borderId="26" xfId="0" applyNumberFormat="1" applyFont="1" applyFill="1" applyBorder="1" applyAlignment="1">
      <alignment horizontal="center" vertical="center" wrapText="1"/>
    </xf>
    <xf numFmtId="0" fontId="0" fillId="0" borderId="13" xfId="0" applyFont="1" applyBorder="1"/>
    <xf numFmtId="0" fontId="0" fillId="0" borderId="20" xfId="0" applyFont="1" applyFill="1" applyBorder="1" applyAlignment="1">
      <alignment horizontal="center" vertical="center"/>
    </xf>
    <xf numFmtId="49" fontId="0" fillId="0" borderId="13" xfId="0" applyNumberFormat="1" applyFont="1" applyFill="1" applyBorder="1" applyAlignment="1">
      <alignment horizontal="left" vertical="center"/>
    </xf>
    <xf numFmtId="49" fontId="0" fillId="0" borderId="13" xfId="0" applyNumberFormat="1" applyFont="1" applyFill="1" applyBorder="1" applyAlignment="1">
      <alignment horizontal="center" vertical="center"/>
    </xf>
    <xf numFmtId="49" fontId="36" fillId="0" borderId="27" xfId="0" applyNumberFormat="1" applyFont="1" applyFill="1" applyBorder="1" applyAlignment="1">
      <alignment horizontal="center" vertical="center" wrapText="1"/>
    </xf>
    <xf numFmtId="0" fontId="0" fillId="0" borderId="13" xfId="0" applyFont="1" applyFill="1" applyBorder="1" applyAlignment="1">
      <alignment vertical="center"/>
    </xf>
    <xf numFmtId="0" fontId="0" fillId="0" borderId="0" xfId="0" applyFont="1" applyFill="1" applyBorder="1" applyAlignment="1">
      <alignment vertical="center"/>
    </xf>
    <xf numFmtId="0" fontId="41" fillId="0" borderId="28" xfId="0" applyFont="1" applyFill="1" applyBorder="1" applyAlignment="1">
      <alignment horizontal="left" vertical="center"/>
    </xf>
    <xf numFmtId="0" fontId="41" fillId="0" borderId="0" xfId="0" applyFont="1" applyFill="1" applyBorder="1" applyAlignment="1">
      <alignment horizontal="left" vertical="center"/>
    </xf>
    <xf numFmtId="49" fontId="38" fillId="0" borderId="0" xfId="65" applyNumberFormat="1" applyFont="1" applyFill="1" applyBorder="1" applyAlignment="1">
      <alignment vertical="center"/>
    </xf>
    <xf numFmtId="0" fontId="0" fillId="0" borderId="0" xfId="0" applyFont="1" applyBorder="1"/>
    <xf numFmtId="0" fontId="39" fillId="0" borderId="19" xfId="65" applyFont="1" applyFill="1" applyBorder="1" applyAlignment="1">
      <alignment horizontal="left" vertical="center"/>
    </xf>
    <xf numFmtId="49" fontId="39" fillId="0" borderId="19" xfId="65" applyNumberFormat="1" applyFont="1" applyFill="1" applyBorder="1" applyAlignment="1">
      <alignment vertical="center"/>
    </xf>
    <xf numFmtId="49" fontId="38" fillId="0" borderId="22" xfId="65" applyNumberFormat="1" applyFont="1" applyFill="1" applyBorder="1" applyAlignment="1">
      <alignment vertical="center"/>
    </xf>
    <xf numFmtId="0" fontId="0" fillId="0" borderId="22" xfId="0" applyFont="1" applyBorder="1"/>
    <xf numFmtId="0" fontId="36" fillId="0" borderId="19" xfId="0" applyFont="1" applyBorder="1" applyAlignment="1">
      <alignment horizontal="center"/>
    </xf>
    <xf numFmtId="49" fontId="39" fillId="8" borderId="19" xfId="65" applyNumberFormat="1" applyFont="1" applyFill="1" applyBorder="1" applyAlignment="1">
      <alignment vertical="center"/>
    </xf>
    <xf numFmtId="49" fontId="36" fillId="0" borderId="14" xfId="65" applyNumberFormat="1" applyFont="1" applyFill="1" applyBorder="1" applyAlignment="1">
      <alignment horizontal="center" vertical="center"/>
    </xf>
    <xf numFmtId="49" fontId="36" fillId="0" borderId="14" xfId="65" applyNumberFormat="1" applyFont="1" applyFill="1" applyBorder="1" applyAlignment="1">
      <alignment vertical="center"/>
    </xf>
    <xf numFmtId="49" fontId="36" fillId="0" borderId="14" xfId="65" applyNumberFormat="1" applyFont="1" applyFill="1" applyBorder="1" applyAlignment="1">
      <alignment horizontal="center" vertical="center" wrapText="1"/>
    </xf>
    <xf numFmtId="49" fontId="36" fillId="0" borderId="14" xfId="65" applyNumberFormat="1" applyFont="1" applyFill="1" applyBorder="1" applyAlignment="1">
      <alignment vertical="center" wrapText="1"/>
    </xf>
    <xf numFmtId="0" fontId="40" fillId="0" borderId="13" xfId="0" applyFont="1" applyFill="1" applyBorder="1"/>
    <xf numFmtId="49" fontId="40" fillId="0" borderId="29" xfId="65" applyNumberFormat="1" applyFont="1" applyFill="1" applyBorder="1" applyAlignment="1">
      <alignment vertical="center" wrapText="1"/>
    </xf>
    <xf numFmtId="0" fontId="0" fillId="8" borderId="13" xfId="0" applyFont="1" applyFill="1" applyBorder="1"/>
    <xf numFmtId="49" fontId="0" fillId="26" borderId="20" xfId="65" applyNumberFormat="1" applyFont="1" applyFill="1" applyBorder="1" applyAlignment="1">
      <alignment vertical="center"/>
    </xf>
    <xf numFmtId="49" fontId="0" fillId="26" borderId="13" xfId="65" applyNumberFormat="1" applyFont="1" applyFill="1" applyBorder="1" applyAlignment="1">
      <alignment vertical="center"/>
    </xf>
    <xf numFmtId="0" fontId="0" fillId="26" borderId="13" xfId="65" applyNumberFormat="1" applyFont="1" applyFill="1" applyBorder="1" applyAlignment="1">
      <alignment horizontal="center" vertical="center"/>
    </xf>
    <xf numFmtId="0" fontId="0" fillId="26" borderId="13" xfId="65" applyNumberFormat="1" applyFont="1" applyFill="1" applyBorder="1" applyAlignment="1">
      <alignment horizontal="center" vertical="center" wrapText="1"/>
    </xf>
    <xf numFmtId="49" fontId="0" fillId="26" borderId="29" xfId="65" applyNumberFormat="1" applyFont="1" applyFill="1" applyBorder="1" applyAlignment="1">
      <alignment vertical="center" wrapText="1"/>
    </xf>
    <xf numFmtId="49" fontId="41" fillId="0" borderId="28" xfId="65" applyNumberFormat="1" applyFont="1" applyFill="1" applyBorder="1" applyAlignment="1">
      <alignment vertical="center"/>
    </xf>
    <xf numFmtId="49" fontId="0" fillId="0" borderId="28" xfId="65" applyNumberFormat="1" applyFont="1" applyFill="1" applyBorder="1" applyAlignment="1">
      <alignment vertical="center"/>
    </xf>
    <xf numFmtId="49" fontId="0" fillId="0" borderId="28" xfId="65" applyNumberFormat="1" applyFont="1" applyFill="1" applyBorder="1" applyAlignment="1">
      <alignment horizontal="left" vertical="center"/>
    </xf>
    <xf numFmtId="49" fontId="41" fillId="0" borderId="0" xfId="65" applyNumberFormat="1" applyFont="1" applyFill="1" applyBorder="1" applyAlignment="1">
      <alignment horizontal="left" vertical="center"/>
    </xf>
    <xf numFmtId="49" fontId="0" fillId="0" borderId="0" xfId="65" applyNumberFormat="1" applyFont="1" applyFill="1" applyBorder="1" applyAlignment="1">
      <alignment horizontal="left" vertical="center"/>
    </xf>
    <xf numFmtId="0" fontId="0" fillId="0" borderId="30" xfId="0" applyBorder="1"/>
    <xf numFmtId="0" fontId="39" fillId="0" borderId="19" xfId="65" applyFont="1" applyFill="1" applyBorder="1" applyAlignment="1">
      <alignment horizontal="center" vertical="center"/>
    </xf>
    <xf numFmtId="49" fontId="39" fillId="0" borderId="19" xfId="65" applyNumberFormat="1" applyFont="1" applyFill="1" applyBorder="1" applyAlignment="1">
      <alignment horizontal="center" vertical="center"/>
    </xf>
    <xf numFmtId="0" fontId="0" fillId="0" borderId="23" xfId="0" applyBorder="1"/>
    <xf numFmtId="49" fontId="39" fillId="8" borderId="19" xfId="65" applyNumberFormat="1" applyFont="1" applyFill="1" applyBorder="1" applyAlignment="1">
      <alignment horizontal="center" vertical="center"/>
    </xf>
    <xf numFmtId="0" fontId="36" fillId="0" borderId="14" xfId="0" applyFont="1" applyBorder="1" applyAlignment="1">
      <alignment horizontal="center" vertical="center"/>
    </xf>
    <xf numFmtId="0" fontId="36" fillId="0" borderId="14" xfId="0" applyFont="1" applyBorder="1" applyAlignment="1">
      <alignment horizontal="center" vertical="center" wrapText="1"/>
    </xf>
    <xf numFmtId="0" fontId="36" fillId="8" borderId="14" xfId="0" applyFont="1" applyFill="1" applyBorder="1" applyAlignment="1">
      <alignment horizontal="center" wrapText="1"/>
    </xf>
    <xf numFmtId="0" fontId="40" fillId="0" borderId="13" xfId="0" applyFont="1" applyFill="1" applyBorder="1" applyAlignment="1">
      <alignment horizontal="center" vertical="center" wrapText="1"/>
    </xf>
    <xf numFmtId="0" fontId="0" fillId="0" borderId="20" xfId="0" applyFont="1" applyBorder="1"/>
    <xf numFmtId="0" fontId="0" fillId="0" borderId="13" xfId="0" applyFont="1" applyFill="1" applyBorder="1"/>
    <xf numFmtId="49" fontId="38" fillId="0" borderId="0" xfId="63" applyNumberFormat="1" applyFont="1" applyFill="1" applyBorder="1" applyAlignment="1">
      <alignment vertical="center"/>
    </xf>
    <xf numFmtId="49" fontId="39" fillId="0" borderId="19" xfId="63" applyNumberFormat="1" applyFont="1" applyFill="1" applyBorder="1" applyAlignment="1">
      <alignment horizontal="right" vertical="center"/>
    </xf>
    <xf numFmtId="49" fontId="38" fillId="0" borderId="22" xfId="63" applyNumberFormat="1" applyFont="1" applyFill="1" applyBorder="1" applyAlignment="1">
      <alignment vertical="center"/>
    </xf>
    <xf numFmtId="49" fontId="36" fillId="0" borderId="14" xfId="63" applyNumberFormat="1" applyFont="1" applyFill="1" applyBorder="1" applyAlignment="1">
      <alignment horizontal="center" vertical="center" wrapText="1"/>
    </xf>
    <xf numFmtId="49" fontId="36" fillId="8" borderId="14" xfId="63" applyNumberFormat="1" applyFont="1" applyFill="1" applyBorder="1" applyAlignment="1">
      <alignment horizontal="center" vertical="center" wrapText="1"/>
    </xf>
    <xf numFmtId="49" fontId="36" fillId="0" borderId="14" xfId="63" applyNumberFormat="1" applyFont="1" applyFill="1" applyBorder="1" applyAlignment="1">
      <alignment horizontal="left" vertical="center" wrapText="1"/>
    </xf>
    <xf numFmtId="49" fontId="0" fillId="8" borderId="13" xfId="63" applyNumberFormat="1" applyFont="1" applyFill="1" applyBorder="1" applyAlignment="1">
      <alignment vertical="center" wrapText="1"/>
    </xf>
    <xf numFmtId="49" fontId="0" fillId="0" borderId="13" xfId="63" applyNumberFormat="1" applyFont="1" applyFill="1" applyBorder="1" applyAlignment="1">
      <alignment horizontal="center" vertical="center"/>
    </xf>
    <xf numFmtId="49" fontId="41" fillId="0" borderId="0" xfId="63" applyNumberFormat="1" applyFont="1" applyFill="1" applyBorder="1" applyAlignment="1">
      <alignment vertical="center"/>
    </xf>
    <xf numFmtId="0" fontId="41" fillId="0" borderId="0" xfId="0" applyFont="1" applyBorder="1" applyAlignment="1">
      <alignment wrapText="1"/>
    </xf>
    <xf numFmtId="0" fontId="0" fillId="0" borderId="0" xfId="0" applyFont="1" applyAlignment="1">
      <alignment horizontal="left"/>
    </xf>
    <xf numFmtId="0" fontId="38" fillId="0" borderId="0" xfId="0" applyFont="1" applyBorder="1" applyAlignment="1">
      <alignment vertical="center"/>
    </xf>
    <xf numFmtId="0" fontId="38" fillId="0" borderId="0" xfId="0" applyFont="1" applyBorder="1" applyAlignment="1">
      <alignment horizontal="left" vertical="center"/>
    </xf>
    <xf numFmtId="0" fontId="43" fillId="0" borderId="30" xfId="0" applyFont="1" applyBorder="1" applyAlignment="1">
      <alignment horizontal="center" vertical="center"/>
    </xf>
    <xf numFmtId="0" fontId="39" fillId="0" borderId="19" xfId="0" applyFont="1" applyFill="1" applyBorder="1" applyAlignment="1">
      <alignment horizontal="center" vertical="center"/>
    </xf>
    <xf numFmtId="0" fontId="43" fillId="0" borderId="19" xfId="0" applyFont="1" applyBorder="1" applyAlignment="1">
      <alignment vertical="center"/>
    </xf>
    <xf numFmtId="0" fontId="43" fillId="0" borderId="0" xfId="0" applyFont="1" applyAlignment="1">
      <alignment horizontal="center" vertical="center"/>
    </xf>
    <xf numFmtId="0" fontId="38" fillId="0" borderId="22" xfId="0" applyFont="1" applyBorder="1" applyAlignment="1">
      <alignment vertical="center"/>
    </xf>
    <xf numFmtId="0" fontId="38" fillId="0" borderId="22" xfId="0" applyFont="1" applyBorder="1" applyAlignment="1">
      <alignment horizontal="left" vertical="center"/>
    </xf>
    <xf numFmtId="0" fontId="43" fillId="0" borderId="23" xfId="0" applyFont="1" applyBorder="1" applyAlignment="1">
      <alignment horizontal="center" vertical="center"/>
    </xf>
    <xf numFmtId="0" fontId="0" fillId="0" borderId="19" xfId="0" applyFont="1" applyFill="1" applyBorder="1" applyAlignment="1">
      <alignment vertical="center"/>
    </xf>
    <xf numFmtId="0" fontId="36" fillId="0" borderId="14" xfId="0" applyFont="1" applyBorder="1" applyAlignment="1">
      <alignment horizontal="left" vertical="center"/>
    </xf>
    <xf numFmtId="0" fontId="36" fillId="0" borderId="0" xfId="0" applyFont="1" applyAlignment="1">
      <alignment horizontal="center" vertical="center"/>
    </xf>
    <xf numFmtId="0" fontId="37" fillId="0" borderId="13" xfId="0" applyFont="1" applyFill="1" applyBorder="1" applyAlignment="1">
      <alignment horizontal="center" vertical="center"/>
    </xf>
    <xf numFmtId="0" fontId="37" fillId="0" borderId="0" xfId="0" applyFont="1" applyFill="1" applyAlignment="1">
      <alignment horizontal="center" vertical="center" wrapText="1"/>
    </xf>
    <xf numFmtId="0" fontId="37" fillId="0" borderId="0" xfId="0" applyFont="1" applyAlignment="1">
      <alignment horizontal="center" vertical="center"/>
    </xf>
    <xf numFmtId="0" fontId="37" fillId="0" borderId="0" xfId="0" applyFont="1" applyFill="1" applyAlignment="1">
      <alignment vertical="center"/>
    </xf>
    <xf numFmtId="0" fontId="0" fillId="0" borderId="13" xfId="0" applyFont="1" applyBorder="1" applyAlignment="1">
      <alignment horizontal="center" vertical="center"/>
    </xf>
    <xf numFmtId="0" fontId="0" fillId="0" borderId="13" xfId="0" applyFont="1" applyBorder="1" applyAlignment="1">
      <alignment horizontal="left" vertical="center"/>
    </xf>
    <xf numFmtId="0" fontId="0" fillId="0" borderId="0" xfId="0" applyFont="1" applyAlignment="1">
      <alignment horizontal="center" vertical="center"/>
    </xf>
    <xf numFmtId="0" fontId="0" fillId="0" borderId="13" xfId="0" applyFont="1" applyBorder="1" applyAlignment="1">
      <alignment horizontal="center"/>
    </xf>
    <xf numFmtId="0" fontId="0" fillId="0" borderId="13" xfId="0" applyFont="1" applyBorder="1" applyAlignment="1">
      <alignment horizontal="left"/>
    </xf>
    <xf numFmtId="0" fontId="0" fillId="0" borderId="0" xfId="0" applyFont="1" applyAlignment="1">
      <alignment horizontal="center"/>
    </xf>
    <xf numFmtId="0" fontId="0" fillId="0" borderId="13" xfId="0" applyFont="1" applyBorder="1" applyAlignment="1">
      <alignment horizontal="right"/>
    </xf>
    <xf numFmtId="0" fontId="0" fillId="0" borderId="0" xfId="0" applyBorder="1"/>
    <xf numFmtId="0" fontId="43" fillId="0" borderId="19" xfId="0" applyFont="1" applyBorder="1" applyAlignment="1">
      <alignment horizontal="center" vertical="center"/>
    </xf>
    <xf numFmtId="0" fontId="0" fillId="0" borderId="22" xfId="0" applyBorder="1"/>
    <xf numFmtId="0" fontId="0" fillId="0" borderId="19" xfId="0" applyFont="1" applyBorder="1"/>
    <xf numFmtId="0" fontId="0" fillId="0" borderId="19" xfId="0" applyFont="1" applyBorder="1" applyAlignment="1">
      <alignment horizontal="center" vertical="center"/>
    </xf>
    <xf numFmtId="0" fontId="36" fillId="0" borderId="31" xfId="0" applyFont="1" applyBorder="1" applyAlignment="1">
      <alignment horizontal="center" vertical="center" wrapText="1"/>
    </xf>
    <xf numFmtId="0" fontId="0" fillId="0" borderId="29" xfId="0" applyFont="1" applyBorder="1" applyAlignment="1">
      <alignment horizontal="center" vertical="center"/>
    </xf>
    <xf numFmtId="0" fontId="0" fillId="0" borderId="13" xfId="0" applyFill="1" applyBorder="1"/>
    <xf numFmtId="0" fontId="0" fillId="0" borderId="13" xfId="0" applyFont="1" applyFill="1" applyBorder="1" applyAlignment="1">
      <alignment horizontal="center" vertical="center"/>
    </xf>
    <xf numFmtId="0" fontId="0" fillId="0" borderId="13" xfId="0" applyFont="1" applyFill="1" applyBorder="1" applyAlignment="1">
      <alignment horizontal="center"/>
    </xf>
    <xf numFmtId="0" fontId="0" fillId="0" borderId="29" xfId="0" applyFont="1" applyBorder="1" applyAlignment="1">
      <alignment horizontal="center"/>
    </xf>
    <xf numFmtId="0" fontId="0" fillId="0" borderId="32" xfId="0" applyFont="1" applyBorder="1" applyAlignment="1">
      <alignment horizontal="center" vertical="center"/>
    </xf>
    <xf numFmtId="0" fontId="0" fillId="0" borderId="33" xfId="0" applyFont="1" applyBorder="1" applyAlignment="1">
      <alignment horizontal="center" vertical="center"/>
    </xf>
    <xf numFmtId="0" fontId="43" fillId="0" borderId="0" xfId="0" applyFont="1" applyBorder="1" applyAlignment="1">
      <alignment horizontal="center" vertical="center"/>
    </xf>
    <xf numFmtId="0" fontId="36" fillId="8" borderId="19" xfId="0" applyFont="1" applyFill="1" applyBorder="1" applyAlignment="1">
      <alignment horizontal="center" vertical="center"/>
    </xf>
    <xf numFmtId="0" fontId="36" fillId="0" borderId="0" xfId="0" applyFont="1" applyFill="1" applyBorder="1" applyAlignment="1">
      <alignment horizontal="center" vertical="center"/>
    </xf>
    <xf numFmtId="0" fontId="0" fillId="8" borderId="13" xfId="0" applyFont="1" applyFill="1" applyBorder="1" applyAlignment="1">
      <alignment horizontal="center" vertical="center"/>
    </xf>
    <xf numFmtId="0" fontId="37" fillId="0" borderId="13" xfId="0" applyFont="1" applyBorder="1" applyAlignment="1">
      <alignment horizontal="left"/>
    </xf>
    <xf numFmtId="0" fontId="37" fillId="8" borderId="13" xfId="0" applyFont="1" applyFill="1" applyBorder="1" applyAlignment="1">
      <alignment horizontal="center" vertical="center"/>
    </xf>
    <xf numFmtId="0" fontId="37" fillId="0" borderId="0" xfId="0" applyFont="1"/>
    <xf numFmtId="0" fontId="0" fillId="0" borderId="13" xfId="0" applyFont="1" applyBorder="1" applyAlignment="1"/>
    <xf numFmtId="0" fontId="0" fillId="0" borderId="0" xfId="0" applyFont="1" applyFill="1"/>
    <xf numFmtId="49" fontId="36" fillId="0" borderId="34" xfId="65" applyNumberFormat="1" applyFont="1" applyFill="1" applyBorder="1" applyAlignment="1">
      <alignment horizontal="center" vertical="center" wrapText="1"/>
    </xf>
    <xf numFmtId="49" fontId="37" fillId="0" borderId="29" xfId="65" applyNumberFormat="1" applyFont="1" applyFill="1" applyBorder="1" applyAlignment="1">
      <alignment vertical="center" wrapText="1"/>
    </xf>
    <xf numFmtId="0" fontId="0" fillId="0" borderId="13" xfId="0" applyBorder="1"/>
    <xf numFmtId="0" fontId="0" fillId="0" borderId="20" xfId="0" applyFont="1" applyBorder="1" applyAlignment="1">
      <alignment horizontal="center" vertical="center"/>
    </xf>
    <xf numFmtId="9" fontId="0" fillId="8" borderId="13" xfId="0" applyNumberFormat="1" applyFont="1" applyFill="1" applyBorder="1" applyAlignment="1">
      <alignment horizontal="center" vertical="center"/>
    </xf>
    <xf numFmtId="0" fontId="0" fillId="0" borderId="13" xfId="0" applyFont="1" applyFill="1" applyBorder="1" applyAlignment="1">
      <alignment horizontal="left" vertical="center"/>
    </xf>
    <xf numFmtId="0" fontId="0" fillId="0" borderId="29" xfId="0" applyFont="1" applyBorder="1"/>
    <xf numFmtId="9" fontId="0" fillId="8" borderId="13" xfId="0" applyNumberFormat="1" applyFont="1" applyFill="1" applyBorder="1"/>
    <xf numFmtId="0" fontId="38" fillId="0" borderId="0" xfId="0" applyFont="1" applyFill="1" applyBorder="1" applyAlignment="1">
      <alignment vertical="center"/>
    </xf>
    <xf numFmtId="0" fontId="38" fillId="0" borderId="30" xfId="0" applyFont="1" applyFill="1" applyBorder="1" applyAlignment="1">
      <alignment vertical="center"/>
    </xf>
    <xf numFmtId="0" fontId="38" fillId="0" borderId="22" xfId="0" applyFont="1" applyFill="1" applyBorder="1" applyAlignment="1">
      <alignment vertical="center"/>
    </xf>
    <xf numFmtId="0" fontId="38" fillId="0" borderId="23" xfId="0" applyFont="1" applyFill="1" applyBorder="1" applyAlignment="1">
      <alignment vertical="center"/>
    </xf>
    <xf numFmtId="0" fontId="0" fillId="8" borderId="19" xfId="0" applyFont="1" applyFill="1" applyBorder="1" applyAlignment="1">
      <alignment horizontal="center" vertical="center"/>
    </xf>
    <xf numFmtId="0" fontId="36" fillId="0" borderId="35" xfId="0" applyFont="1" applyFill="1" applyBorder="1" applyAlignment="1">
      <alignment horizontal="center" vertical="center" wrapText="1"/>
    </xf>
    <xf numFmtId="49" fontId="36" fillId="8" borderId="36" xfId="0" applyNumberFormat="1" applyFont="1" applyFill="1" applyBorder="1" applyAlignment="1">
      <alignment horizontal="center" vertical="center"/>
    </xf>
    <xf numFmtId="0" fontId="0" fillId="8" borderId="37" xfId="0" applyFont="1" applyFill="1" applyBorder="1"/>
    <xf numFmtId="0" fontId="36" fillId="0" borderId="26" xfId="0" applyFont="1" applyFill="1" applyBorder="1" applyAlignment="1">
      <alignment horizontal="center" vertical="center" wrapText="1"/>
    </xf>
    <xf numFmtId="0" fontId="36" fillId="0" borderId="38" xfId="0" applyFont="1" applyFill="1" applyBorder="1" applyAlignment="1">
      <alignment horizontal="center" vertical="center" wrapText="1"/>
    </xf>
    <xf numFmtId="49" fontId="36" fillId="8" borderId="39" xfId="0" applyNumberFormat="1" applyFont="1" applyFill="1" applyBorder="1" applyAlignment="1">
      <alignment horizontal="center" vertical="center" wrapText="1"/>
    </xf>
    <xf numFmtId="49" fontId="36" fillId="8" borderId="38" xfId="0" applyNumberFormat="1" applyFont="1" applyFill="1" applyBorder="1" applyAlignment="1">
      <alignment horizontal="center" vertical="center" wrapText="1"/>
    </xf>
    <xf numFmtId="49" fontId="36" fillId="8" borderId="26" xfId="0" applyNumberFormat="1" applyFont="1" applyFill="1" applyBorder="1" applyAlignment="1">
      <alignment horizontal="center" vertical="center" wrapText="1"/>
    </xf>
    <xf numFmtId="0" fontId="37" fillId="0" borderId="0" xfId="0" applyFont="1" applyAlignment="1">
      <alignment horizontal="center"/>
    </xf>
    <xf numFmtId="0" fontId="0" fillId="0" borderId="13" xfId="0" applyBorder="1" applyAlignment="1">
      <alignment horizontal="center"/>
    </xf>
    <xf numFmtId="0" fontId="0" fillId="8" borderId="13" xfId="0" applyFill="1" applyBorder="1"/>
    <xf numFmtId="0" fontId="39" fillId="8" borderId="19" xfId="0" applyFont="1" applyFill="1" applyBorder="1" applyAlignment="1">
      <alignment horizontal="center" vertical="center"/>
    </xf>
    <xf numFmtId="0" fontId="0" fillId="8" borderId="25" xfId="0" applyFont="1" applyFill="1" applyBorder="1" applyAlignment="1">
      <alignment horizontal="center" vertical="center"/>
    </xf>
    <xf numFmtId="49" fontId="36" fillId="0" borderId="0" xfId="0" applyNumberFormat="1" applyFont="1" applyFill="1" applyBorder="1" applyAlignment="1">
      <alignment horizontal="center" vertical="center"/>
    </xf>
    <xf numFmtId="49" fontId="0" fillId="0" borderId="0" xfId="0" applyNumberFormat="1" applyFont="1" applyFill="1" applyAlignment="1">
      <alignment horizontal="center" vertical="center"/>
    </xf>
    <xf numFmtId="49" fontId="0" fillId="0" borderId="0" xfId="0" applyNumberFormat="1" applyFill="1" applyAlignment="1">
      <alignment vertical="center"/>
    </xf>
    <xf numFmtId="49" fontId="0" fillId="0" borderId="17" xfId="0" applyNumberFormat="1" applyFont="1" applyFill="1" applyBorder="1" applyAlignment="1">
      <alignment vertical="center"/>
    </xf>
    <xf numFmtId="49" fontId="38" fillId="0" borderId="17" xfId="0" applyNumberFormat="1" applyFont="1" applyFill="1" applyBorder="1" applyAlignment="1">
      <alignment vertical="center" wrapText="1"/>
    </xf>
    <xf numFmtId="49" fontId="39" fillId="0" borderId="19" xfId="0" applyNumberFormat="1" applyFont="1" applyFill="1" applyBorder="1" applyAlignment="1">
      <alignment horizontal="left" vertical="center"/>
    </xf>
    <xf numFmtId="49" fontId="38" fillId="0" borderId="22" xfId="0" applyNumberFormat="1" applyFont="1" applyFill="1" applyBorder="1" applyAlignment="1">
      <alignment vertical="center" wrapText="1"/>
    </xf>
    <xf numFmtId="0" fontId="36" fillId="0" borderId="40" xfId="0" applyFont="1" applyBorder="1" applyAlignment="1">
      <alignment horizontal="center" vertical="center"/>
    </xf>
    <xf numFmtId="49" fontId="36" fillId="0" borderId="40" xfId="0" applyNumberFormat="1" applyFont="1" applyFill="1" applyBorder="1" applyAlignment="1">
      <alignment horizontal="center" vertical="center"/>
    </xf>
    <xf numFmtId="49" fontId="36" fillId="0" borderId="40" xfId="0" applyNumberFormat="1" applyFont="1" applyFill="1" applyBorder="1" applyAlignment="1">
      <alignment horizontal="center" vertical="center" wrapText="1"/>
    </xf>
    <xf numFmtId="0" fontId="36" fillId="0" borderId="40" xfId="0" applyFont="1" applyFill="1" applyBorder="1" applyAlignment="1">
      <alignment horizontal="center" vertical="center" wrapText="1"/>
    </xf>
    <xf numFmtId="49" fontId="36" fillId="0" borderId="41" xfId="0" applyNumberFormat="1" applyFont="1" applyFill="1" applyBorder="1" applyAlignment="1">
      <alignment horizontal="center" vertical="center" wrapText="1"/>
    </xf>
    <xf numFmtId="0" fontId="0" fillId="0" borderId="13" xfId="0" applyNumberFormat="1" applyFont="1" applyFill="1" applyBorder="1" applyAlignment="1">
      <alignment horizontal="center" vertical="center"/>
    </xf>
    <xf numFmtId="49" fontId="0" fillId="0" borderId="29" xfId="0" applyNumberFormat="1" applyFont="1" applyFill="1" applyBorder="1" applyAlignment="1">
      <alignment horizontal="center" vertical="center"/>
    </xf>
    <xf numFmtId="49" fontId="0" fillId="0" borderId="0" xfId="0" applyNumberFormat="1" applyFont="1" applyFill="1" applyBorder="1" applyAlignment="1">
      <alignment vertical="center"/>
    </xf>
    <xf numFmtId="49" fontId="0" fillId="0" borderId="0" xfId="0" applyNumberFormat="1" applyFont="1" applyFill="1" applyBorder="1" applyAlignment="1">
      <alignment horizontal="center" vertical="center"/>
    </xf>
    <xf numFmtId="49" fontId="38" fillId="0" borderId="0" xfId="0" applyNumberFormat="1" applyFont="1" applyFill="1" applyBorder="1" applyAlignment="1">
      <alignment vertical="center"/>
    </xf>
    <xf numFmtId="0" fontId="0" fillId="0" borderId="0" xfId="0" applyFont="1" applyBorder="1" applyAlignment="1"/>
    <xf numFmtId="0" fontId="0" fillId="0" borderId="30" xfId="0" applyFont="1" applyBorder="1" applyAlignment="1"/>
    <xf numFmtId="0" fontId="0" fillId="0" borderId="22" xfId="0" applyFont="1" applyBorder="1" applyAlignment="1"/>
    <xf numFmtId="0" fontId="0" fillId="0" borderId="23" xfId="0" applyFont="1" applyBorder="1" applyAlignment="1"/>
    <xf numFmtId="0" fontId="36" fillId="0" borderId="42" xfId="0" applyFont="1" applyBorder="1" applyAlignment="1">
      <alignment horizontal="center" vertical="center"/>
    </xf>
    <xf numFmtId="49" fontId="36" fillId="0" borderId="43" xfId="0" applyNumberFormat="1" applyFont="1" applyFill="1" applyBorder="1" applyAlignment="1">
      <alignment horizontal="center" vertical="center"/>
    </xf>
    <xf numFmtId="0" fontId="36" fillId="0" borderId="43" xfId="0" applyFont="1" applyBorder="1" applyAlignment="1">
      <alignment horizontal="center" vertical="center"/>
    </xf>
    <xf numFmtId="49" fontId="36" fillId="0" borderId="44" xfId="0" applyNumberFormat="1" applyFont="1" applyFill="1" applyBorder="1" applyAlignment="1">
      <alignment horizontal="center" vertical="center"/>
    </xf>
    <xf numFmtId="49" fontId="36" fillId="0" borderId="45" xfId="0" applyNumberFormat="1" applyFont="1" applyFill="1" applyBorder="1" applyAlignment="1">
      <alignment horizontal="center" vertical="center" wrapText="1"/>
    </xf>
    <xf numFmtId="49" fontId="36" fillId="0" borderId="42" xfId="0" applyNumberFormat="1" applyFont="1" applyFill="1" applyBorder="1" applyAlignment="1">
      <alignment horizontal="center" vertical="center" wrapText="1"/>
    </xf>
    <xf numFmtId="0" fontId="36" fillId="0" borderId="46" xfId="0" applyFont="1" applyBorder="1" applyAlignment="1">
      <alignment horizontal="center" vertical="center"/>
    </xf>
    <xf numFmtId="49" fontId="36" fillId="0" borderId="47" xfId="0" applyNumberFormat="1" applyFont="1" applyFill="1" applyBorder="1" applyAlignment="1">
      <alignment horizontal="center" vertical="center"/>
    </xf>
    <xf numFmtId="0" fontId="36" fillId="0" borderId="47" xfId="0" applyFont="1" applyBorder="1" applyAlignment="1">
      <alignment horizontal="center" vertical="center"/>
    </xf>
    <xf numFmtId="49" fontId="36" fillId="0" borderId="48" xfId="0" applyNumberFormat="1" applyFont="1" applyFill="1" applyBorder="1" applyAlignment="1">
      <alignment horizontal="center" vertical="center"/>
    </xf>
    <xf numFmtId="49" fontId="36" fillId="0" borderId="32" xfId="0" applyNumberFormat="1" applyFont="1" applyFill="1" applyBorder="1" applyAlignment="1">
      <alignment horizontal="center" vertical="center" wrapText="1"/>
    </xf>
    <xf numFmtId="49" fontId="36" fillId="0" borderId="46" xfId="0" applyNumberFormat="1" applyFont="1" applyFill="1" applyBorder="1" applyAlignment="1">
      <alignment horizontal="center" vertical="center" wrapText="1"/>
    </xf>
    <xf numFmtId="0" fontId="36" fillId="0" borderId="49" xfId="0" applyFont="1" applyBorder="1" applyAlignment="1">
      <alignment horizontal="center" vertical="center" textRotation="90"/>
    </xf>
    <xf numFmtId="0" fontId="36" fillId="0" borderId="50" xfId="0" applyFont="1" applyFill="1" applyBorder="1" applyAlignment="1">
      <alignment horizontal="center" vertical="center" textRotation="90"/>
    </xf>
    <xf numFmtId="0" fontId="36" fillId="0" borderId="51" xfId="0" applyFont="1" applyFill="1" applyBorder="1" applyAlignment="1">
      <alignment horizontal="center" vertical="center" textRotation="90"/>
    </xf>
    <xf numFmtId="0" fontId="36" fillId="0" borderId="52" xfId="0" applyFont="1" applyBorder="1" applyAlignment="1">
      <alignment horizontal="center" vertical="center" textRotation="90"/>
    </xf>
    <xf numFmtId="0" fontId="36" fillId="0" borderId="13" xfId="0" applyFont="1" applyFill="1" applyBorder="1" applyAlignment="1">
      <alignment horizontal="center" vertical="center" textRotation="90"/>
    </xf>
    <xf numFmtId="0" fontId="36" fillId="0" borderId="53" xfId="0" applyFont="1" applyFill="1" applyBorder="1" applyAlignment="1">
      <alignment horizontal="center" vertical="center" textRotation="90"/>
    </xf>
    <xf numFmtId="49" fontId="0" fillId="0" borderId="54" xfId="0" applyNumberFormat="1" applyFont="1" applyFill="1" applyBorder="1" applyAlignment="1">
      <alignment vertical="center"/>
    </xf>
    <xf numFmtId="49" fontId="0" fillId="0" borderId="20" xfId="0" applyNumberFormat="1" applyFont="1" applyFill="1" applyBorder="1" applyAlignment="1">
      <alignment vertical="center"/>
    </xf>
    <xf numFmtId="49" fontId="0" fillId="0" borderId="29" xfId="0" applyNumberFormat="1" applyFont="1" applyFill="1" applyBorder="1" applyAlignment="1">
      <alignment vertical="center"/>
    </xf>
    <xf numFmtId="49" fontId="0" fillId="0" borderId="53" xfId="0" applyNumberFormat="1" applyFont="1" applyFill="1" applyBorder="1" applyAlignment="1">
      <alignment horizontal="center" vertical="center"/>
    </xf>
    <xf numFmtId="49" fontId="0" fillId="0" borderId="52" xfId="0" applyNumberFormat="1" applyFont="1" applyFill="1" applyBorder="1" applyAlignment="1">
      <alignment horizontal="center" vertical="center"/>
    </xf>
    <xf numFmtId="49" fontId="0" fillId="0" borderId="55" xfId="0" applyNumberFormat="1" applyFont="1" applyFill="1" applyBorder="1" applyAlignment="1">
      <alignment horizontal="center" vertical="center"/>
    </xf>
    <xf numFmtId="0" fontId="39" fillId="0" borderId="56" xfId="0" applyFont="1" applyFill="1" applyBorder="1" applyAlignment="1">
      <alignment horizontal="center" vertical="center"/>
    </xf>
    <xf numFmtId="0" fontId="36" fillId="0" borderId="34" xfId="0" applyFont="1" applyBorder="1" applyAlignment="1">
      <alignment horizontal="center" vertical="center"/>
    </xf>
    <xf numFmtId="0" fontId="36" fillId="8" borderId="31" xfId="0" applyFont="1" applyFill="1" applyBorder="1" applyAlignment="1">
      <alignment horizontal="center" vertical="center" wrapText="1"/>
    </xf>
    <xf numFmtId="9" fontId="1" fillId="8" borderId="13" xfId="0" applyNumberFormat="1" applyFont="1" applyFill="1" applyBorder="1" applyAlignment="1">
      <alignment horizontal="center" vertical="center"/>
    </xf>
    <xf numFmtId="0" fontId="0" fillId="0" borderId="0" xfId="0" applyFill="1" applyBorder="1" applyAlignment="1">
      <alignment horizontal="center" vertical="center"/>
    </xf>
    <xf numFmtId="0" fontId="0" fillId="8" borderId="13" xfId="0" applyFill="1" applyBorder="1" applyAlignment="1">
      <alignment horizontal="center" vertical="center"/>
    </xf>
    <xf numFmtId="0" fontId="0" fillId="0" borderId="0" xfId="0" applyBorder="1" applyAlignment="1">
      <alignment horizontal="center" vertical="center"/>
    </xf>
    <xf numFmtId="0" fontId="0" fillId="0" borderId="0" xfId="0" applyFont="1" applyBorder="1" applyAlignment="1">
      <alignment horizontal="center"/>
    </xf>
    <xf numFmtId="49" fontId="0" fillId="0" borderId="0" xfId="0" applyNumberFormat="1" applyFont="1"/>
    <xf numFmtId="0" fontId="36" fillId="0" borderId="0" xfId="0" applyFont="1"/>
    <xf numFmtId="49" fontId="39" fillId="0" borderId="0" xfId="63" applyNumberFormat="1" applyFont="1" applyFill="1" applyBorder="1" applyAlignment="1">
      <alignment horizontal="right" vertical="center"/>
    </xf>
    <xf numFmtId="49" fontId="39" fillId="0" borderId="19" xfId="63" applyNumberFormat="1" applyFont="1" applyFill="1" applyBorder="1" applyAlignment="1">
      <alignment horizontal="center" vertical="center"/>
    </xf>
    <xf numFmtId="0" fontId="0" fillId="0" borderId="19" xfId="0" applyFont="1" applyBorder="1" applyAlignment="1">
      <alignment horizontal="center"/>
    </xf>
    <xf numFmtId="0" fontId="0" fillId="0" borderId="0" xfId="0" applyFont="1" applyFill="1" applyBorder="1"/>
    <xf numFmtId="0" fontId="0" fillId="0" borderId="0" xfId="0" applyFill="1"/>
    <xf numFmtId="0" fontId="41" fillId="0" borderId="0" xfId="0" applyFont="1" applyFill="1" applyBorder="1" applyAlignment="1">
      <alignment wrapText="1"/>
    </xf>
    <xf numFmtId="49" fontId="38" fillId="0" borderId="0" xfId="67" applyNumberFormat="1" applyFont="1" applyFill="1" applyBorder="1" applyAlignment="1">
      <alignment vertical="center"/>
    </xf>
    <xf numFmtId="0" fontId="0" fillId="0" borderId="30" xfId="0" applyFont="1" applyBorder="1"/>
    <xf numFmtId="49" fontId="39" fillId="0" borderId="43" xfId="67" applyNumberFormat="1" applyFont="1" applyFill="1" applyBorder="1" applyAlignment="1">
      <alignment horizontal="center" vertical="center"/>
    </xf>
    <xf numFmtId="49" fontId="39" fillId="0" borderId="19" xfId="67" applyNumberFormat="1" applyFont="1" applyFill="1" applyBorder="1" applyAlignment="1">
      <alignment horizontal="center" vertical="center"/>
    </xf>
    <xf numFmtId="49" fontId="38" fillId="0" borderId="23" xfId="67" applyNumberFormat="1" applyFont="1" applyFill="1" applyBorder="1" applyAlignment="1">
      <alignment vertical="center" wrapText="1"/>
    </xf>
    <xf numFmtId="0" fontId="36" fillId="0" borderId="32" xfId="0" applyFont="1" applyBorder="1" applyAlignment="1">
      <alignment horizontal="center"/>
    </xf>
    <xf numFmtId="49" fontId="36" fillId="0" borderId="56" xfId="67" applyNumberFormat="1" applyFont="1" applyFill="1" applyBorder="1" applyAlignment="1">
      <alignment vertical="center"/>
    </xf>
    <xf numFmtId="49" fontId="36" fillId="0" borderId="32" xfId="67" applyNumberFormat="1" applyFont="1" applyFill="1" applyBorder="1" applyAlignment="1">
      <alignment vertical="center" wrapText="1"/>
    </xf>
    <xf numFmtId="49" fontId="36" fillId="0" borderId="32" xfId="67" applyNumberFormat="1" applyFont="1" applyFill="1" applyBorder="1" applyAlignment="1">
      <alignment horizontal="center" vertical="center" wrapText="1"/>
    </xf>
    <xf numFmtId="49" fontId="0" fillId="0" borderId="20" xfId="67" applyNumberFormat="1" applyFont="1" applyFill="1" applyBorder="1" applyAlignment="1">
      <alignment horizontal="left" vertical="center"/>
    </xf>
    <xf numFmtId="49" fontId="0" fillId="0" borderId="13" xfId="67" applyNumberFormat="1" applyFont="1" applyFill="1" applyBorder="1" applyAlignment="1">
      <alignment vertical="center" wrapText="1"/>
    </xf>
    <xf numFmtId="2" fontId="0" fillId="0" borderId="13" xfId="67" applyNumberFormat="1" applyFont="1" applyFill="1" applyBorder="1" applyAlignment="1">
      <alignment horizontal="center" vertical="center"/>
    </xf>
    <xf numFmtId="49" fontId="0" fillId="0" borderId="0" xfId="0" applyNumberFormat="1" applyFill="1" applyBorder="1" applyAlignment="1">
      <alignment vertical="center"/>
    </xf>
    <xf numFmtId="49" fontId="39" fillId="0" borderId="19" xfId="0" applyNumberFormat="1" applyFont="1" applyFill="1" applyBorder="1" applyAlignment="1">
      <alignment horizontal="center" vertical="center"/>
    </xf>
    <xf numFmtId="49" fontId="39" fillId="27" borderId="19" xfId="0" applyNumberFormat="1" applyFont="1" applyFill="1" applyBorder="1" applyAlignment="1">
      <alignment horizontal="center" vertical="center"/>
    </xf>
    <xf numFmtId="0" fontId="0" fillId="0" borderId="57" xfId="0" applyFont="1" applyBorder="1"/>
    <xf numFmtId="49" fontId="0" fillId="8" borderId="17" xfId="0" applyNumberFormat="1" applyFont="1" applyFill="1" applyBorder="1" applyAlignment="1">
      <alignment vertical="center"/>
    </xf>
    <xf numFmtId="49" fontId="36" fillId="0" borderId="58" xfId="0" applyNumberFormat="1" applyFont="1" applyFill="1" applyBorder="1" applyAlignment="1">
      <alignment horizontal="center" vertical="center"/>
    </xf>
    <xf numFmtId="49" fontId="36" fillId="0" borderId="59" xfId="0" applyNumberFormat="1" applyFont="1" applyFill="1" applyBorder="1" applyAlignment="1">
      <alignment horizontal="center" vertical="center"/>
    </xf>
    <xf numFmtId="49" fontId="36" fillId="0" borderId="58" xfId="0" applyNumberFormat="1" applyFont="1" applyFill="1" applyBorder="1" applyAlignment="1">
      <alignment horizontal="center" vertical="center" wrapText="1"/>
    </xf>
    <xf numFmtId="0" fontId="36" fillId="0" borderId="58" xfId="0" applyFont="1" applyFill="1" applyBorder="1" applyAlignment="1">
      <alignment horizontal="center" vertical="center"/>
    </xf>
    <xf numFmtId="49" fontId="36" fillId="0" borderId="60" xfId="0" applyNumberFormat="1" applyFont="1" applyFill="1" applyBorder="1" applyAlignment="1">
      <alignment horizontal="center" vertical="center" wrapText="1"/>
    </xf>
    <xf numFmtId="49" fontId="36" fillId="8" borderId="58" xfId="0" applyNumberFormat="1" applyFont="1" applyFill="1" applyBorder="1" applyAlignment="1">
      <alignment horizontal="center" vertical="center" wrapText="1"/>
    </xf>
    <xf numFmtId="49" fontId="36" fillId="0" borderId="0" xfId="0" applyNumberFormat="1" applyFont="1" applyFill="1" applyBorder="1" applyAlignment="1">
      <alignment horizontal="center" vertical="center" wrapText="1"/>
    </xf>
    <xf numFmtId="49" fontId="40" fillId="0" borderId="13" xfId="0" applyNumberFormat="1" applyFont="1" applyFill="1" applyBorder="1" applyAlignment="1">
      <alignment horizontal="center" vertical="center" wrapText="1"/>
    </xf>
    <xf numFmtId="49" fontId="40" fillId="0" borderId="20" xfId="0" applyNumberFormat="1" applyFont="1" applyFill="1" applyBorder="1" applyAlignment="1">
      <alignment horizontal="center" vertical="center" wrapText="1"/>
    </xf>
    <xf numFmtId="0" fontId="40" fillId="0" borderId="13" xfId="0" applyFont="1" applyFill="1" applyBorder="1" applyAlignment="1">
      <alignment horizontal="center" wrapText="1"/>
    </xf>
    <xf numFmtId="1" fontId="40" fillId="0" borderId="13" xfId="0" applyNumberFormat="1" applyFont="1" applyFill="1" applyBorder="1" applyAlignment="1">
      <alignment horizontal="center" vertical="center" wrapText="1"/>
    </xf>
    <xf numFmtId="49" fontId="40" fillId="0" borderId="29" xfId="0" applyNumberFormat="1" applyFont="1" applyFill="1" applyBorder="1" applyAlignment="1">
      <alignment horizontal="center" vertical="center" wrapText="1"/>
    </xf>
    <xf numFmtId="49" fontId="0" fillId="8" borderId="13" xfId="0" applyNumberFormat="1" applyFont="1" applyFill="1" applyBorder="1" applyAlignment="1">
      <alignment horizontal="center" vertical="center" wrapText="1"/>
    </xf>
    <xf numFmtId="9" fontId="0" fillId="8" borderId="13" xfId="0" applyNumberFormat="1" applyFont="1" applyFill="1" applyBorder="1" applyAlignment="1">
      <alignment horizontal="center" vertical="center" wrapText="1"/>
    </xf>
    <xf numFmtId="49" fontId="0" fillId="0" borderId="0" xfId="0" applyNumberFormat="1" applyFill="1" applyBorder="1" applyAlignment="1">
      <alignment horizontal="center" vertical="center" wrapText="1"/>
    </xf>
    <xf numFmtId="49" fontId="0" fillId="0" borderId="13" xfId="0" applyNumberFormat="1" applyFont="1" applyFill="1" applyBorder="1" applyAlignment="1">
      <alignment horizontal="center" vertical="center" wrapText="1"/>
    </xf>
    <xf numFmtId="49" fontId="0" fillId="0" borderId="20" xfId="0" applyNumberFormat="1" applyFont="1" applyFill="1" applyBorder="1" applyAlignment="1">
      <alignment horizontal="center" vertical="center" wrapText="1"/>
    </xf>
    <xf numFmtId="0" fontId="0" fillId="0" borderId="13" xfId="0" applyFont="1" applyFill="1" applyBorder="1" applyAlignment="1">
      <alignment horizontal="center" wrapText="1"/>
    </xf>
    <xf numFmtId="1" fontId="0" fillId="0" borderId="13" xfId="0" applyNumberFormat="1" applyFont="1" applyFill="1" applyBorder="1" applyAlignment="1">
      <alignment horizontal="center" vertical="center" wrapText="1"/>
    </xf>
    <xf numFmtId="49" fontId="0" fillId="0" borderId="29" xfId="0" applyNumberFormat="1" applyFont="1" applyFill="1" applyBorder="1" applyAlignment="1">
      <alignment horizontal="center" vertical="center" wrapText="1"/>
    </xf>
    <xf numFmtId="49" fontId="0" fillId="0" borderId="50" xfId="0" applyNumberFormat="1" applyFont="1" applyFill="1" applyBorder="1" applyAlignment="1">
      <alignment horizontal="center" vertical="center" wrapText="1"/>
    </xf>
    <xf numFmtId="1" fontId="0" fillId="0" borderId="29" xfId="0" applyNumberFormat="1" applyFont="1" applyFill="1" applyBorder="1" applyAlignment="1">
      <alignment horizontal="center" vertical="center" wrapText="1"/>
    </xf>
    <xf numFmtId="1" fontId="0" fillId="0" borderId="32" xfId="0" applyNumberFormat="1" applyFont="1" applyFill="1" applyBorder="1" applyAlignment="1">
      <alignment horizontal="center" vertical="center" wrapText="1"/>
    </xf>
    <xf numFmtId="49" fontId="0" fillId="0" borderId="20" xfId="0" applyNumberFormat="1" applyFont="1" applyFill="1" applyBorder="1" applyAlignment="1">
      <alignment horizontal="center" vertical="center"/>
    </xf>
    <xf numFmtId="1" fontId="0" fillId="0" borderId="13" xfId="0" applyNumberFormat="1" applyFont="1" applyFill="1" applyBorder="1" applyAlignment="1">
      <alignment horizontal="center" vertical="center"/>
    </xf>
    <xf numFmtId="49" fontId="0" fillId="8" borderId="13" xfId="0" applyNumberFormat="1" applyFont="1" applyFill="1" applyBorder="1" applyAlignment="1">
      <alignment horizontal="center" vertical="center"/>
    </xf>
    <xf numFmtId="49" fontId="0" fillId="0" borderId="0" xfId="0" applyNumberFormat="1" applyFill="1" applyBorder="1" applyAlignment="1">
      <alignment horizontal="center" vertical="center"/>
    </xf>
    <xf numFmtId="49" fontId="0" fillId="0" borderId="13" xfId="0" applyNumberFormat="1" applyFont="1" applyFill="1" applyBorder="1" applyAlignment="1">
      <alignment vertical="center"/>
    </xf>
    <xf numFmtId="49" fontId="0" fillId="8" borderId="13" xfId="0" applyNumberFormat="1" applyFont="1" applyFill="1" applyBorder="1" applyAlignment="1">
      <alignment vertical="center"/>
    </xf>
    <xf numFmtId="0" fontId="0" fillId="0" borderId="0" xfId="0" applyNumberFormat="1" applyFont="1" applyFill="1" applyBorder="1" applyAlignment="1">
      <alignment vertical="center"/>
    </xf>
    <xf numFmtId="0" fontId="38" fillId="0" borderId="30" xfId="0" applyFont="1" applyBorder="1" applyAlignment="1">
      <alignment vertical="center"/>
    </xf>
    <xf numFmtId="0" fontId="39" fillId="0" borderId="19" xfId="0" applyFont="1" applyBorder="1" applyAlignment="1">
      <alignment horizontal="center" vertical="center"/>
    </xf>
    <xf numFmtId="0" fontId="38" fillId="0" borderId="23" xfId="0" applyFont="1" applyBorder="1" applyAlignment="1">
      <alignment vertical="center"/>
    </xf>
    <xf numFmtId="0" fontId="0" fillId="0" borderId="61" xfId="0" applyBorder="1"/>
    <xf numFmtId="0" fontId="36" fillId="0" borderId="62" xfId="0" applyFont="1" applyBorder="1" applyAlignment="1"/>
    <xf numFmtId="0" fontId="36" fillId="0" borderId="13" xfId="0" applyFont="1" applyFill="1" applyBorder="1" applyAlignment="1">
      <alignment horizontal="center" vertical="top" wrapText="1"/>
    </xf>
    <xf numFmtId="0" fontId="36" fillId="0" borderId="58" xfId="0" applyFont="1" applyBorder="1" applyAlignment="1">
      <alignment horizontal="center" vertical="center"/>
    </xf>
    <xf numFmtId="0" fontId="36" fillId="0" borderId="26" xfId="0" applyFont="1" applyFill="1" applyBorder="1" applyAlignment="1">
      <alignment horizontal="center" vertical="top" wrapText="1"/>
    </xf>
    <xf numFmtId="0" fontId="0" fillId="0" borderId="13" xfId="0" applyFont="1" applyFill="1" applyBorder="1" applyAlignment="1">
      <alignment horizontal="justify" vertical="top" wrapText="1"/>
    </xf>
    <xf numFmtId="0" fontId="0" fillId="0" borderId="13" xfId="0" applyFont="1" applyFill="1" applyBorder="1" applyAlignment="1">
      <alignment horizontal="center" vertical="top" wrapText="1"/>
    </xf>
    <xf numFmtId="49" fontId="39" fillId="0" borderId="19" xfId="65" applyNumberFormat="1" applyFont="1" applyFill="1" applyBorder="1" applyAlignment="1">
      <alignment horizontal="left" vertical="center"/>
    </xf>
    <xf numFmtId="49" fontId="39" fillId="8" borderId="19" xfId="65" applyNumberFormat="1" applyFont="1" applyFill="1" applyBorder="1" applyAlignment="1">
      <alignment horizontal="left" vertical="center"/>
    </xf>
    <xf numFmtId="49" fontId="36" fillId="0" borderId="63" xfId="65" applyNumberFormat="1" applyFont="1" applyFill="1" applyBorder="1" applyAlignment="1">
      <alignment vertical="center"/>
    </xf>
    <xf numFmtId="49" fontId="36" fillId="8" borderId="14" xfId="65" applyNumberFormat="1" applyFont="1" applyFill="1" applyBorder="1" applyAlignment="1">
      <alignment horizontal="center" vertical="center" wrapText="1"/>
    </xf>
    <xf numFmtId="0" fontId="0" fillId="0" borderId="50" xfId="0" applyFont="1" applyBorder="1"/>
    <xf numFmtId="0" fontId="0" fillId="8" borderId="50" xfId="0" applyFont="1" applyFill="1" applyBorder="1"/>
    <xf numFmtId="49" fontId="41" fillId="0" borderId="28" xfId="65" applyNumberFormat="1" applyFont="1" applyFill="1" applyBorder="1" applyAlignment="1">
      <alignment horizontal="left" vertical="center"/>
    </xf>
    <xf numFmtId="0" fontId="0" fillId="0" borderId="28" xfId="0" applyFont="1" applyBorder="1"/>
    <xf numFmtId="49" fontId="39" fillId="8" borderId="19" xfId="63" applyNumberFormat="1" applyFont="1" applyFill="1" applyBorder="1" applyAlignment="1">
      <alignment horizontal="center" vertical="center"/>
    </xf>
    <xf numFmtId="0" fontId="0" fillId="8" borderId="19" xfId="0" applyFont="1" applyFill="1" applyBorder="1"/>
    <xf numFmtId="49" fontId="41" fillId="0" borderId="0" xfId="63" applyNumberFormat="1" applyFont="1" applyFill="1" applyBorder="1" applyAlignment="1">
      <alignment horizontal="left" vertical="center" wrapText="1"/>
    </xf>
    <xf numFmtId="0" fontId="0" fillId="0" borderId="23" xfId="0" applyFont="1" applyBorder="1"/>
    <xf numFmtId="49" fontId="36" fillId="0" borderId="14" xfId="0" applyNumberFormat="1" applyFont="1" applyFill="1" applyBorder="1" applyAlignment="1">
      <alignment vertical="center"/>
    </xf>
    <xf numFmtId="49" fontId="36" fillId="0" borderId="14" xfId="0" applyNumberFormat="1" applyFont="1" applyFill="1" applyBorder="1" applyAlignment="1">
      <alignment horizontal="center" vertical="center" wrapText="1"/>
    </xf>
    <xf numFmtId="0" fontId="0" fillId="0" borderId="13" xfId="0" applyNumberFormat="1" applyFont="1" applyFill="1" applyBorder="1" applyAlignment="1">
      <alignment horizontal="center" vertical="center" wrapText="1"/>
    </xf>
    <xf numFmtId="49" fontId="0" fillId="0" borderId="13" xfId="0" applyNumberFormat="1" applyFont="1" applyFill="1" applyBorder="1" applyAlignment="1">
      <alignment vertical="center" wrapText="1"/>
    </xf>
    <xf numFmtId="49" fontId="0" fillId="0" borderId="50" xfId="0" applyNumberFormat="1" applyFont="1" applyFill="1" applyBorder="1" applyAlignment="1">
      <alignment vertical="center"/>
    </xf>
    <xf numFmtId="0" fontId="0" fillId="0" borderId="50" xfId="0" applyNumberFormat="1" applyFont="1" applyFill="1" applyBorder="1" applyAlignment="1">
      <alignment horizontal="center" vertical="center"/>
    </xf>
    <xf numFmtId="0" fontId="0" fillId="0" borderId="50" xfId="0" applyNumberFormat="1" applyFont="1" applyFill="1" applyBorder="1" applyAlignment="1">
      <alignment horizontal="center" vertical="center" wrapText="1"/>
    </xf>
    <xf numFmtId="49" fontId="0" fillId="0" borderId="50" xfId="0" applyNumberFormat="1" applyFont="1" applyFill="1" applyBorder="1" applyAlignment="1">
      <alignment vertical="center" wrapText="1"/>
    </xf>
    <xf numFmtId="0" fontId="0" fillId="0" borderId="64" xfId="0" applyFont="1" applyBorder="1"/>
    <xf numFmtId="0" fontId="0" fillId="0" borderId="64" xfId="0" applyFont="1" applyFill="1" applyBorder="1"/>
    <xf numFmtId="0" fontId="0" fillId="0" borderId="20" xfId="0" applyFont="1" applyFill="1" applyBorder="1"/>
    <xf numFmtId="0" fontId="0" fillId="0" borderId="65" xfId="0" applyFont="1" applyBorder="1"/>
    <xf numFmtId="49" fontId="36" fillId="0" borderId="31" xfId="63" applyNumberFormat="1" applyFont="1" applyFill="1" applyBorder="1" applyAlignment="1">
      <alignment horizontal="center" vertical="center" wrapText="1"/>
    </xf>
    <xf numFmtId="0" fontId="0" fillId="0" borderId="22" xfId="0" applyFont="1" applyFill="1" applyBorder="1" applyAlignment="1">
      <alignment vertical="center"/>
    </xf>
    <xf numFmtId="0" fontId="40" fillId="8" borderId="29" xfId="0" applyFont="1" applyFill="1" applyBorder="1"/>
    <xf numFmtId="0" fontId="40" fillId="8" borderId="13" xfId="0" applyFont="1" applyFill="1" applyBorder="1"/>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0" fillId="0" borderId="0" xfId="0" applyFont="1" applyFill="1" applyBorder="1" applyAlignment="1">
      <alignment horizontal="center"/>
    </xf>
    <xf numFmtId="0" fontId="0" fillId="0" borderId="0" xfId="0" applyFill="1" applyAlignment="1">
      <alignment horizontal="center" vertical="center"/>
    </xf>
    <xf numFmtId="0" fontId="0" fillId="0" borderId="0" xfId="0" applyFill="1" applyAlignment="1">
      <alignment vertical="center"/>
    </xf>
    <xf numFmtId="49" fontId="46" fillId="0" borderId="0" xfId="0" applyNumberFormat="1" applyFont="1" applyFill="1" applyBorder="1" applyAlignment="1">
      <alignment vertical="center"/>
    </xf>
    <xf numFmtId="49" fontId="46" fillId="0" borderId="30" xfId="0" applyNumberFormat="1" applyFont="1" applyFill="1" applyBorder="1" applyAlignment="1">
      <alignment vertical="center"/>
    </xf>
    <xf numFmtId="49" fontId="46" fillId="0" borderId="22" xfId="0" applyNumberFormat="1" applyFont="1" applyFill="1" applyBorder="1" applyAlignment="1">
      <alignment vertical="center"/>
    </xf>
    <xf numFmtId="49" fontId="46" fillId="0" borderId="23" xfId="0" applyNumberFormat="1" applyFont="1" applyFill="1" applyBorder="1" applyAlignment="1">
      <alignment vertical="center"/>
    </xf>
    <xf numFmtId="0" fontId="36" fillId="8" borderId="66" xfId="0" applyFont="1" applyFill="1" applyBorder="1" applyAlignment="1">
      <alignment horizontal="center" vertical="center" wrapText="1"/>
    </xf>
    <xf numFmtId="0" fontId="36" fillId="8" borderId="58" xfId="0" applyFont="1" applyFill="1" applyBorder="1" applyAlignment="1">
      <alignment horizontal="center" vertical="center" wrapText="1"/>
    </xf>
    <xf numFmtId="0" fontId="36" fillId="8" borderId="59" xfId="0" applyFont="1" applyFill="1" applyBorder="1" applyAlignment="1">
      <alignment horizontal="center" vertical="center" wrapText="1"/>
    </xf>
    <xf numFmtId="0" fontId="36" fillId="8" borderId="67" xfId="0" applyFont="1" applyFill="1" applyBorder="1" applyAlignment="1">
      <alignment horizontal="center" vertical="center" wrapText="1"/>
    </xf>
    <xf numFmtId="0" fontId="36" fillId="8" borderId="68" xfId="0" applyFont="1" applyFill="1" applyBorder="1" applyAlignment="1">
      <alignment horizontal="center" vertical="center" textRotation="90"/>
    </xf>
    <xf numFmtId="0" fontId="36" fillId="8" borderId="60" xfId="0" applyFont="1" applyFill="1" applyBorder="1" applyAlignment="1">
      <alignment horizontal="center" vertical="center" textRotation="90"/>
    </xf>
    <xf numFmtId="0" fontId="36" fillId="8" borderId="24" xfId="0" applyFont="1" applyFill="1" applyBorder="1" applyAlignment="1">
      <alignment horizontal="center" vertical="center" textRotation="90"/>
    </xf>
    <xf numFmtId="0" fontId="36" fillId="8" borderId="58" xfId="0" applyFont="1" applyFill="1" applyBorder="1" applyAlignment="1">
      <alignment horizontal="center" vertical="center" textRotation="90"/>
    </xf>
    <xf numFmtId="0" fontId="36" fillId="8" borderId="67" xfId="0" applyFont="1" applyFill="1" applyBorder="1" applyAlignment="1">
      <alignment horizontal="center" vertical="center" textRotation="90"/>
    </xf>
    <xf numFmtId="0" fontId="36" fillId="8" borderId="59" xfId="0" applyFont="1" applyFill="1" applyBorder="1" applyAlignment="1">
      <alignment horizontal="center" vertical="center" textRotation="90"/>
    </xf>
    <xf numFmtId="49" fontId="0" fillId="8" borderId="20" xfId="0" applyNumberFormat="1" applyFont="1" applyFill="1" applyBorder="1" applyAlignment="1">
      <alignment vertical="center"/>
    </xf>
    <xf numFmtId="49" fontId="0" fillId="8" borderId="13" xfId="0" applyNumberFormat="1" applyFont="1" applyFill="1" applyBorder="1" applyAlignment="1">
      <alignment horizontal="left" vertical="center"/>
    </xf>
    <xf numFmtId="49" fontId="0" fillId="8" borderId="29" xfId="0" applyNumberFormat="1" applyFont="1" applyFill="1" applyBorder="1" applyAlignment="1">
      <alignment horizontal="center" vertical="center"/>
    </xf>
    <xf numFmtId="49" fontId="0" fillId="8" borderId="52" xfId="0" applyNumberFormat="1" applyFont="1" applyFill="1" applyBorder="1" applyAlignment="1">
      <alignment horizontal="center" vertical="center"/>
    </xf>
    <xf numFmtId="49" fontId="0" fillId="8" borderId="55" xfId="0" applyNumberFormat="1" applyFont="1" applyFill="1" applyBorder="1" applyAlignment="1">
      <alignment horizontal="center" vertical="center"/>
    </xf>
    <xf numFmtId="49" fontId="0" fillId="8" borderId="13" xfId="0" applyNumberFormat="1" applyFill="1" applyBorder="1" applyAlignment="1">
      <alignment horizontal="center" vertical="center"/>
    </xf>
    <xf numFmtId="49" fontId="0" fillId="8" borderId="53" xfId="0" applyNumberFormat="1" applyFill="1" applyBorder="1" applyAlignment="1">
      <alignment horizontal="center" vertical="center"/>
    </xf>
    <xf numFmtId="49" fontId="0" fillId="8" borderId="20" xfId="0" applyNumberFormat="1" applyFill="1" applyBorder="1" applyAlignment="1">
      <alignment horizontal="center" vertical="center"/>
    </xf>
    <xf numFmtId="49" fontId="41" fillId="0" borderId="0" xfId="63" applyNumberFormat="1" applyFont="1" applyFill="1" applyBorder="1" applyAlignment="1">
      <alignment horizontal="center" vertical="center" wrapText="1"/>
    </xf>
    <xf numFmtId="0" fontId="0" fillId="0" borderId="15" xfId="0" applyBorder="1"/>
    <xf numFmtId="0" fontId="41" fillId="0" borderId="0" xfId="0" applyFont="1"/>
    <xf numFmtId="0" fontId="41" fillId="0" borderId="0" xfId="0" applyFont="1" applyAlignment="1"/>
    <xf numFmtId="0" fontId="0" fillId="0" borderId="0" xfId="0" applyFont="1" applyAlignment="1"/>
    <xf numFmtId="0" fontId="40" fillId="8" borderId="13" xfId="0" applyFont="1" applyFill="1" applyBorder="1" applyAlignment="1">
      <alignment horizontal="center" vertical="center"/>
    </xf>
    <xf numFmtId="0" fontId="0" fillId="0" borderId="15" xfId="0" applyFont="1" applyBorder="1" applyAlignment="1">
      <alignment horizontal="center"/>
    </xf>
    <xf numFmtId="0" fontId="0" fillId="0" borderId="15" xfId="0" applyBorder="1" applyAlignment="1">
      <alignment horizontal="center"/>
    </xf>
    <xf numFmtId="0" fontId="0" fillId="0" borderId="15" xfId="0" applyFill="1" applyBorder="1" applyAlignment="1">
      <alignment horizontal="center"/>
    </xf>
    <xf numFmtId="49" fontId="34" fillId="0" borderId="0" xfId="0" applyNumberFormat="1" applyFont="1" applyFill="1" applyBorder="1" applyAlignment="1">
      <alignment horizontal="center" vertical="center"/>
    </xf>
    <xf numFmtId="0" fontId="0" fillId="0" borderId="0" xfId="0" applyAlignment="1">
      <alignment horizontal="center"/>
    </xf>
    <xf numFmtId="0" fontId="49" fillId="0" borderId="0" xfId="0" applyFont="1" applyAlignment="1">
      <alignment horizontal="right"/>
    </xf>
    <xf numFmtId="0" fontId="50" fillId="0" borderId="0" xfId="0" applyFont="1" applyAlignment="1">
      <alignment horizontal="right"/>
    </xf>
    <xf numFmtId="49" fontId="34" fillId="0" borderId="0" xfId="0" applyNumberFormat="1" applyFont="1" applyFill="1" applyBorder="1" applyAlignment="1">
      <alignment horizontal="left" vertical="center"/>
    </xf>
    <xf numFmtId="49" fontId="35" fillId="29" borderId="13" xfId="0" applyNumberFormat="1" applyFont="1" applyFill="1" applyBorder="1" applyAlignment="1">
      <alignment vertical="center"/>
    </xf>
    <xf numFmtId="0" fontId="36" fillId="29" borderId="14" xfId="0" applyFont="1" applyFill="1" applyBorder="1" applyAlignment="1">
      <alignment horizontal="center" vertical="center" wrapText="1"/>
    </xf>
    <xf numFmtId="0" fontId="0" fillId="29" borderId="15" xfId="0" applyFill="1" applyBorder="1" applyAlignment="1">
      <alignment horizontal="center"/>
    </xf>
    <xf numFmtId="0" fontId="35" fillId="30" borderId="13" xfId="0" applyFont="1" applyFill="1" applyBorder="1" applyAlignment="1">
      <alignment horizontal="left" vertical="center"/>
    </xf>
    <xf numFmtId="0" fontId="0" fillId="0" borderId="13" xfId="0" applyBorder="1" applyAlignment="1">
      <alignment horizontal="center" vertical="center"/>
    </xf>
    <xf numFmtId="0" fontId="0" fillId="0" borderId="50" xfId="0" applyBorder="1" applyAlignment="1">
      <alignment horizontal="center" vertical="center"/>
    </xf>
    <xf numFmtId="0" fontId="0" fillId="0" borderId="50" xfId="0" applyBorder="1" applyAlignment="1">
      <alignment horizontal="center" vertical="center" wrapText="1"/>
    </xf>
    <xf numFmtId="0" fontId="0" fillId="0" borderId="13" xfId="0" applyFill="1" applyBorder="1" applyAlignment="1">
      <alignment horizontal="center" vertical="center"/>
    </xf>
    <xf numFmtId="1" fontId="0" fillId="0" borderId="13" xfId="0" applyNumberFormat="1" applyFont="1" applyBorder="1" applyAlignment="1">
      <alignment horizontal="right" vertical="center"/>
    </xf>
    <xf numFmtId="1" fontId="0" fillId="0" borderId="69" xfId="0" applyNumberFormat="1" applyBorder="1" applyAlignment="1">
      <alignment horizontal="right"/>
    </xf>
    <xf numFmtId="1" fontId="0" fillId="0" borderId="0" xfId="0" applyNumberFormat="1" applyAlignment="1">
      <alignment horizontal="right"/>
    </xf>
    <xf numFmtId="1" fontId="0" fillId="0" borderId="13" xfId="0" applyNumberFormat="1" applyFont="1" applyBorder="1" applyAlignment="1">
      <alignment horizontal="right"/>
    </xf>
    <xf numFmtId="0" fontId="0" fillId="0" borderId="29" xfId="0" applyFont="1" applyFill="1" applyBorder="1" applyAlignment="1">
      <alignment horizontal="center" vertical="center" wrapText="1"/>
    </xf>
    <xf numFmtId="0" fontId="0" fillId="31" borderId="13" xfId="0" applyFont="1" applyFill="1" applyBorder="1" applyAlignment="1">
      <alignment horizontal="center" vertical="center"/>
    </xf>
    <xf numFmtId="0" fontId="0" fillId="30" borderId="13" xfId="0" applyFont="1" applyFill="1" applyBorder="1" applyAlignment="1">
      <alignment horizontal="left" vertical="center"/>
    </xf>
    <xf numFmtId="0" fontId="0" fillId="30" borderId="70" xfId="0" applyFill="1" applyBorder="1" applyAlignment="1">
      <alignment horizontal="center" vertical="center"/>
    </xf>
    <xf numFmtId="1" fontId="0" fillId="30" borderId="20" xfId="0" applyNumberFormat="1" applyFont="1" applyFill="1" applyBorder="1" applyAlignment="1">
      <alignment horizontal="right" vertical="center"/>
    </xf>
    <xf numFmtId="1" fontId="0" fillId="30" borderId="13" xfId="0" applyNumberFormat="1" applyFont="1" applyFill="1" applyBorder="1" applyAlignment="1">
      <alignment horizontal="right" vertical="center"/>
    </xf>
    <xf numFmtId="0" fontId="0" fillId="30" borderId="13" xfId="0" applyFill="1" applyBorder="1" applyAlignment="1">
      <alignment horizontal="center" vertical="center"/>
    </xf>
    <xf numFmtId="0" fontId="37" fillId="30" borderId="0" xfId="0" applyFont="1" applyFill="1" applyAlignment="1">
      <alignment horizontal="center" vertical="center"/>
    </xf>
    <xf numFmtId="0" fontId="0" fillId="30" borderId="13" xfId="0" applyFont="1" applyFill="1" applyBorder="1" applyAlignment="1">
      <alignment horizontal="center" vertical="center"/>
    </xf>
    <xf numFmtId="0" fontId="0" fillId="30" borderId="32" xfId="0" applyFill="1" applyBorder="1" applyAlignment="1">
      <alignment horizontal="center" vertical="center"/>
    </xf>
    <xf numFmtId="0" fontId="37" fillId="30" borderId="0" xfId="0" applyFont="1" applyFill="1" applyAlignment="1">
      <alignment horizontal="center" vertical="center" wrapText="1"/>
    </xf>
    <xf numFmtId="0" fontId="0" fillId="30" borderId="20" xfId="0" applyFont="1" applyFill="1" applyBorder="1" applyAlignment="1">
      <alignment horizontal="center" vertical="center"/>
    </xf>
    <xf numFmtId="0" fontId="0" fillId="30" borderId="13" xfId="0" applyFont="1" applyFill="1" applyBorder="1" applyAlignment="1">
      <alignment horizontal="center"/>
    </xf>
    <xf numFmtId="0" fontId="0" fillId="30" borderId="50" xfId="0" applyFill="1" applyBorder="1" applyAlignment="1">
      <alignment horizontal="center" vertical="center"/>
    </xf>
    <xf numFmtId="0" fontId="0" fillId="30" borderId="13" xfId="0" applyFont="1" applyFill="1" applyBorder="1" applyAlignment="1">
      <alignment horizontal="right" vertical="center"/>
    </xf>
    <xf numFmtId="0" fontId="0" fillId="30" borderId="0" xfId="0" applyFont="1" applyFill="1" applyAlignment="1">
      <alignment horizontal="center"/>
    </xf>
    <xf numFmtId="0" fontId="0" fillId="30" borderId="0" xfId="0" applyFont="1" applyFill="1"/>
    <xf numFmtId="0" fontId="0" fillId="30" borderId="0" xfId="0" applyFont="1" applyFill="1" applyAlignment="1">
      <alignment horizontal="center" vertical="center"/>
    </xf>
    <xf numFmtId="0" fontId="0" fillId="0" borderId="13" xfId="0" applyFont="1" applyFill="1" applyBorder="1" applyAlignment="1">
      <alignment horizontal="center" vertical="center" wrapText="1"/>
    </xf>
    <xf numFmtId="0" fontId="0" fillId="0" borderId="13" xfId="0" applyFill="1" applyBorder="1" applyAlignment="1">
      <alignment horizontal="center" vertical="center" wrapText="1"/>
    </xf>
    <xf numFmtId="0" fontId="0" fillId="0" borderId="13" xfId="0" applyBorder="1" applyAlignment="1">
      <alignment horizontal="left" vertical="center"/>
    </xf>
    <xf numFmtId="0" fontId="0" fillId="0" borderId="50" xfId="0" applyBorder="1" applyAlignment="1">
      <alignment horizontal="left" vertical="center"/>
    </xf>
    <xf numFmtId="0" fontId="0" fillId="0" borderId="13" xfId="0" applyFill="1" applyBorder="1" applyAlignment="1">
      <alignment horizontal="left" vertical="center"/>
    </xf>
    <xf numFmtId="0" fontId="0" fillId="0" borderId="0" xfId="0" applyAlignment="1">
      <alignment horizontal="left" vertical="center"/>
    </xf>
    <xf numFmtId="0" fontId="0" fillId="0" borderId="29" xfId="0" applyBorder="1" applyAlignment="1">
      <alignment horizontal="left" vertical="center"/>
    </xf>
    <xf numFmtId="0" fontId="0" fillId="0" borderId="50" xfId="0" applyFont="1" applyBorder="1" applyAlignment="1">
      <alignment horizontal="center"/>
    </xf>
    <xf numFmtId="0" fontId="0" fillId="0" borderId="71" xfId="0" applyBorder="1" applyAlignment="1">
      <alignment horizontal="left" vertical="center"/>
    </xf>
    <xf numFmtId="0" fontId="0" fillId="0" borderId="29" xfId="0" applyFont="1" applyFill="1" applyBorder="1" applyAlignment="1">
      <alignment horizontal="center" vertical="center"/>
    </xf>
    <xf numFmtId="0" fontId="0" fillId="0" borderId="71" xfId="0" applyFont="1" applyBorder="1" applyAlignment="1">
      <alignment horizontal="center" vertical="center"/>
    </xf>
    <xf numFmtId="0" fontId="0" fillId="8" borderId="13" xfId="0" applyFont="1" applyFill="1" applyBorder="1" applyAlignment="1">
      <alignment horizontal="center"/>
    </xf>
    <xf numFmtId="0" fontId="0" fillId="8" borderId="13" xfId="0" applyFill="1" applyBorder="1" applyAlignment="1">
      <alignment horizontal="center"/>
    </xf>
    <xf numFmtId="0" fontId="0" fillId="0" borderId="13" xfId="0" applyBorder="1" applyAlignment="1">
      <alignment horizontal="left" vertical="center" wrapText="1"/>
    </xf>
    <xf numFmtId="0" fontId="48" fillId="0" borderId="13" xfId="0" applyFont="1" applyBorder="1" applyAlignment="1">
      <alignment horizontal="left" vertical="center"/>
    </xf>
    <xf numFmtId="0" fontId="0" fillId="0" borderId="29" xfId="0" applyFill="1" applyBorder="1" applyAlignment="1">
      <alignment horizontal="center" vertical="center"/>
    </xf>
    <xf numFmtId="0" fontId="0" fillId="0" borderId="70" xfId="0" applyFont="1" applyFill="1" applyBorder="1" applyAlignment="1">
      <alignment horizontal="center"/>
    </xf>
    <xf numFmtId="0" fontId="0" fillId="0" borderId="20" xfId="0" applyFill="1" applyBorder="1" applyAlignment="1">
      <alignment horizontal="center"/>
    </xf>
    <xf numFmtId="0" fontId="0" fillId="0" borderId="13" xfId="0" applyFill="1" applyBorder="1" applyAlignment="1">
      <alignment horizontal="center"/>
    </xf>
    <xf numFmtId="0" fontId="52" fillId="0" borderId="32" xfId="0" applyFont="1" applyFill="1" applyBorder="1" applyAlignment="1">
      <alignment horizontal="left" vertical="center"/>
    </xf>
    <xf numFmtId="0" fontId="0" fillId="0" borderId="32" xfId="0" applyFont="1" applyFill="1" applyBorder="1" applyAlignment="1">
      <alignment horizontal="center" vertical="center"/>
    </xf>
    <xf numFmtId="164" fontId="0" fillId="0" borderId="33" xfId="0" applyNumberFormat="1" applyFont="1" applyFill="1" applyBorder="1" applyAlignment="1">
      <alignment horizontal="center" vertical="center"/>
    </xf>
    <xf numFmtId="0" fontId="0" fillId="0" borderId="20" xfId="0" applyFill="1" applyBorder="1" applyAlignment="1">
      <alignment horizontal="center" vertical="center"/>
    </xf>
    <xf numFmtId="0" fontId="0" fillId="0" borderId="70" xfId="0" applyFont="1" applyFill="1" applyBorder="1" applyAlignment="1">
      <alignment horizontal="center" vertical="center"/>
    </xf>
    <xf numFmtId="0" fontId="52" fillId="0" borderId="13" xfId="0" applyFont="1" applyFill="1" applyBorder="1" applyAlignment="1">
      <alignment horizontal="left"/>
    </xf>
    <xf numFmtId="0" fontId="52" fillId="0" borderId="70" xfId="0" applyFont="1" applyFill="1" applyBorder="1"/>
    <xf numFmtId="0" fontId="0" fillId="0" borderId="70" xfId="0" applyFill="1" applyBorder="1" applyAlignment="1">
      <alignment horizontal="center"/>
    </xf>
    <xf numFmtId="0" fontId="0" fillId="0" borderId="32" xfId="0" applyFill="1" applyBorder="1" applyAlignment="1">
      <alignment horizontal="center" vertical="center"/>
    </xf>
    <xf numFmtId="0" fontId="0" fillId="0" borderId="72" xfId="0" applyFont="1" applyFill="1" applyBorder="1" applyAlignment="1">
      <alignment horizontal="center" vertical="center"/>
    </xf>
    <xf numFmtId="0" fontId="0" fillId="0" borderId="32" xfId="0" applyFill="1" applyBorder="1" applyAlignment="1">
      <alignment horizontal="center"/>
    </xf>
    <xf numFmtId="0" fontId="52" fillId="0" borderId="72" xfId="0" applyFont="1" applyFill="1" applyBorder="1"/>
    <xf numFmtId="0" fontId="0" fillId="0" borderId="72" xfId="0" applyFill="1" applyBorder="1" applyAlignment="1">
      <alignment horizontal="center"/>
    </xf>
    <xf numFmtId="0" fontId="52" fillId="0" borderId="73" xfId="0" applyFont="1" applyFill="1" applyBorder="1"/>
    <xf numFmtId="0" fontId="0" fillId="0" borderId="73" xfId="0" applyFont="1" applyFill="1" applyBorder="1" applyAlignment="1">
      <alignment horizontal="center"/>
    </xf>
    <xf numFmtId="0" fontId="0" fillId="0" borderId="70" xfId="0" applyFill="1" applyBorder="1"/>
    <xf numFmtId="0" fontId="0" fillId="0" borderId="72" xfId="0" applyFill="1" applyBorder="1"/>
    <xf numFmtId="0" fontId="0" fillId="8" borderId="50" xfId="0" applyFont="1" applyFill="1" applyBorder="1" applyAlignment="1">
      <alignment horizontal="center"/>
    </xf>
    <xf numFmtId="0" fontId="0" fillId="8" borderId="74" xfId="0" applyFont="1" applyFill="1" applyBorder="1" applyAlignment="1">
      <alignment horizontal="center"/>
    </xf>
    <xf numFmtId="0" fontId="52" fillId="0" borderId="13" xfId="0" applyFont="1" applyFill="1" applyBorder="1"/>
    <xf numFmtId="0" fontId="53" fillId="0" borderId="0" xfId="0" applyFont="1" applyBorder="1"/>
    <xf numFmtId="0" fontId="53" fillId="8" borderId="0" xfId="0" applyFont="1" applyFill="1" applyBorder="1"/>
    <xf numFmtId="0" fontId="53" fillId="0" borderId="0" xfId="0" applyFont="1"/>
    <xf numFmtId="0" fontId="53" fillId="0" borderId="0" xfId="0" applyFont="1" applyFill="1" applyBorder="1"/>
    <xf numFmtId="0" fontId="0" fillId="8" borderId="20" xfId="0" applyFill="1" applyBorder="1" applyAlignment="1">
      <alignment horizontal="center" vertical="center"/>
    </xf>
    <xf numFmtId="0" fontId="0" fillId="0" borderId="20" xfId="0" applyFill="1" applyBorder="1" applyAlignment="1">
      <alignment horizontal="left"/>
    </xf>
    <xf numFmtId="0" fontId="0" fillId="0" borderId="20" xfId="0" applyFill="1" applyBorder="1" applyAlignment="1">
      <alignment horizontal="left" vertical="center"/>
    </xf>
    <xf numFmtId="0" fontId="52" fillId="8" borderId="13" xfId="0" applyFont="1" applyFill="1" applyBorder="1"/>
    <xf numFmtId="0" fontId="0" fillId="8" borderId="29" xfId="0" applyFont="1" applyFill="1" applyBorder="1" applyAlignment="1">
      <alignment horizontal="left" vertical="center"/>
    </xf>
    <xf numFmtId="0" fontId="52" fillId="8" borderId="13" xfId="0" applyFont="1" applyFill="1" applyBorder="1" applyAlignment="1">
      <alignment horizontal="left" vertical="center"/>
    </xf>
    <xf numFmtId="0" fontId="0" fillId="8" borderId="13" xfId="0" applyFont="1" applyFill="1" applyBorder="1" applyAlignment="1">
      <alignment horizontal="left" vertical="center" wrapText="1"/>
    </xf>
    <xf numFmtId="0" fontId="0" fillId="8" borderId="13" xfId="0" applyFont="1" applyFill="1" applyBorder="1" applyAlignment="1">
      <alignment horizontal="center" vertical="center" wrapText="1"/>
    </xf>
    <xf numFmtId="0" fontId="0" fillId="8" borderId="13" xfId="0" applyFont="1" applyFill="1" applyBorder="1" applyAlignment="1">
      <alignment horizontal="left" vertical="center"/>
    </xf>
    <xf numFmtId="0" fontId="0" fillId="8" borderId="20" xfId="0" applyFont="1" applyFill="1" applyBorder="1" applyAlignment="1">
      <alignment horizontal="center"/>
    </xf>
    <xf numFmtId="0" fontId="0" fillId="8" borderId="32" xfId="0" applyFont="1" applyFill="1" applyBorder="1" applyAlignment="1">
      <alignment horizontal="center"/>
    </xf>
    <xf numFmtId="0" fontId="50" fillId="0" borderId="0" xfId="0" applyFont="1"/>
    <xf numFmtId="0" fontId="0" fillId="0" borderId="69" xfId="0" applyFont="1" applyBorder="1"/>
    <xf numFmtId="0" fontId="0" fillId="0" borderId="75" xfId="0" applyBorder="1" applyAlignment="1">
      <alignment horizontal="left" vertical="center"/>
    </xf>
    <xf numFmtId="0" fontId="52" fillId="0" borderId="0" xfId="0" applyFont="1" applyFill="1" applyBorder="1" applyAlignment="1">
      <alignment horizontal="left"/>
    </xf>
    <xf numFmtId="0" fontId="0" fillId="0" borderId="76" xfId="0" applyFont="1" applyFill="1" applyBorder="1" applyAlignment="1">
      <alignment horizontal="center"/>
    </xf>
    <xf numFmtId="0" fontId="0" fillId="8" borderId="13" xfId="0" applyFill="1" applyBorder="1" applyAlignment="1">
      <alignment horizontal="left" vertical="center"/>
    </xf>
    <xf numFmtId="49" fontId="52" fillId="28" borderId="13" xfId="0" applyNumberFormat="1" applyFont="1" applyFill="1" applyBorder="1" applyAlignment="1">
      <alignment horizontal="left" vertical="center"/>
    </xf>
    <xf numFmtId="49" fontId="52" fillId="0" borderId="13" xfId="0" applyNumberFormat="1" applyFont="1" applyFill="1" applyBorder="1" applyAlignment="1">
      <alignment horizontal="left" vertical="center"/>
    </xf>
    <xf numFmtId="49" fontId="52" fillId="28" borderId="50" xfId="0" applyNumberFormat="1" applyFont="1" applyFill="1" applyBorder="1" applyAlignment="1">
      <alignment horizontal="left" vertical="center"/>
    </xf>
    <xf numFmtId="49" fontId="52" fillId="28" borderId="70" xfId="0" applyNumberFormat="1" applyFont="1" applyFill="1" applyBorder="1" applyAlignment="1">
      <alignment vertical="center"/>
    </xf>
    <xf numFmtId="49" fontId="50" fillId="28" borderId="70" xfId="0" applyNumberFormat="1" applyFont="1" applyFill="1" applyBorder="1" applyAlignment="1">
      <alignment vertical="center"/>
    </xf>
    <xf numFmtId="49" fontId="52" fillId="0" borderId="70" xfId="0" applyNumberFormat="1" applyFont="1" applyFill="1" applyBorder="1" applyAlignment="1">
      <alignment vertical="center"/>
    </xf>
    <xf numFmtId="49" fontId="0" fillId="28" borderId="13" xfId="0" applyNumberFormat="1" applyFill="1" applyBorder="1" applyAlignment="1">
      <alignment horizontal="center" vertical="center"/>
    </xf>
    <xf numFmtId="49" fontId="0" fillId="0" borderId="13" xfId="0" applyNumberFormat="1" applyFill="1" applyBorder="1" applyAlignment="1">
      <alignment horizontal="center" vertical="center"/>
    </xf>
    <xf numFmtId="49" fontId="0" fillId="28" borderId="50" xfId="0" applyNumberFormat="1" applyFill="1" applyBorder="1" applyAlignment="1">
      <alignment horizontal="center" vertical="center"/>
    </xf>
    <xf numFmtId="49" fontId="0" fillId="28" borderId="70" xfId="0" applyNumberFormat="1" applyFill="1" applyBorder="1" applyAlignment="1">
      <alignment horizontal="center" vertical="center"/>
    </xf>
    <xf numFmtId="49" fontId="0" fillId="0" borderId="70" xfId="0" applyNumberFormat="1" applyFill="1" applyBorder="1" applyAlignment="1">
      <alignment horizontal="center" vertical="center"/>
    </xf>
    <xf numFmtId="0" fontId="0" fillId="28" borderId="13" xfId="0" applyNumberFormat="1" applyFont="1" applyFill="1" applyBorder="1" applyAlignment="1">
      <alignment horizontal="center" vertical="center"/>
    </xf>
    <xf numFmtId="0" fontId="0" fillId="28" borderId="50" xfId="0" applyNumberFormat="1" applyFont="1" applyFill="1" applyBorder="1" applyAlignment="1">
      <alignment horizontal="center" vertical="center"/>
    </xf>
    <xf numFmtId="0" fontId="0" fillId="28" borderId="13" xfId="0" applyNumberFormat="1" applyFill="1" applyBorder="1" applyAlignment="1">
      <alignment horizontal="center" vertical="center"/>
    </xf>
    <xf numFmtId="0" fontId="0" fillId="0" borderId="13" xfId="0" applyNumberFormat="1" applyFill="1" applyBorder="1" applyAlignment="1">
      <alignment horizontal="center" vertical="center"/>
    </xf>
    <xf numFmtId="49" fontId="0" fillId="0" borderId="32" xfId="0" applyNumberFormat="1" applyFill="1" applyBorder="1" applyAlignment="1">
      <alignment horizontal="center" vertical="center"/>
    </xf>
    <xf numFmtId="49" fontId="0" fillId="0" borderId="32" xfId="0" applyNumberFormat="1" applyFont="1" applyFill="1" applyBorder="1" applyAlignment="1">
      <alignment horizontal="center" vertical="center"/>
    </xf>
    <xf numFmtId="49" fontId="0" fillId="0" borderId="77" xfId="0" applyNumberFormat="1" applyFill="1" applyBorder="1" applyAlignment="1">
      <alignment horizontal="center" vertical="center"/>
    </xf>
    <xf numFmtId="49" fontId="0" fillId="0" borderId="29" xfId="0" applyNumberFormat="1" applyFill="1" applyBorder="1" applyAlignment="1">
      <alignment horizontal="center" vertical="center"/>
    </xf>
    <xf numFmtId="49" fontId="0" fillId="0" borderId="78" xfId="0" applyNumberFormat="1" applyFill="1" applyBorder="1" applyAlignment="1">
      <alignment horizontal="center" vertical="center"/>
    </xf>
    <xf numFmtId="49" fontId="0" fillId="0" borderId="56" xfId="0" applyNumberFormat="1" applyFont="1" applyFill="1" applyBorder="1" applyAlignment="1">
      <alignment horizontal="center" vertical="center"/>
    </xf>
    <xf numFmtId="49" fontId="52" fillId="0" borderId="79" xfId="0" applyNumberFormat="1" applyFont="1" applyFill="1" applyBorder="1" applyAlignment="1">
      <alignment vertical="center"/>
    </xf>
    <xf numFmtId="49" fontId="0" fillId="0" borderId="55" xfId="0" applyNumberFormat="1" applyFill="1" applyBorder="1" applyAlignment="1">
      <alignment horizontal="left" vertical="center"/>
    </xf>
    <xf numFmtId="49" fontId="0" fillId="0" borderId="80" xfId="0" applyNumberFormat="1" applyFill="1" applyBorder="1" applyAlignment="1">
      <alignment horizontal="center" vertical="center"/>
    </xf>
    <xf numFmtId="49" fontId="0" fillId="32" borderId="13" xfId="0" applyNumberFormat="1" applyFont="1" applyFill="1" applyBorder="1" applyAlignment="1">
      <alignment horizontal="center" vertical="center"/>
    </xf>
    <xf numFmtId="49" fontId="52" fillId="32" borderId="79" xfId="0" applyNumberFormat="1" applyFont="1" applyFill="1" applyBorder="1" applyAlignment="1">
      <alignment vertical="center"/>
    </xf>
    <xf numFmtId="49" fontId="0" fillId="32" borderId="55" xfId="0" applyNumberFormat="1" applyFill="1" applyBorder="1" applyAlignment="1">
      <alignment horizontal="left" vertical="center"/>
    </xf>
    <xf numFmtId="49" fontId="0" fillId="32" borderId="56" xfId="0" applyNumberFormat="1" applyFont="1" applyFill="1" applyBorder="1" applyAlignment="1">
      <alignment horizontal="center" vertical="center"/>
    </xf>
    <xf numFmtId="49" fontId="0" fillId="32" borderId="29" xfId="0" applyNumberFormat="1" applyFill="1" applyBorder="1" applyAlignment="1">
      <alignment horizontal="center" vertical="center"/>
    </xf>
    <xf numFmtId="49" fontId="0" fillId="32" borderId="78" xfId="0" applyNumberFormat="1" applyFill="1" applyBorder="1" applyAlignment="1">
      <alignment horizontal="center" vertical="center"/>
    </xf>
    <xf numFmtId="49" fontId="0" fillId="32" borderId="80" xfId="0" applyNumberFormat="1" applyFill="1" applyBorder="1" applyAlignment="1">
      <alignment horizontal="center" vertical="center"/>
    </xf>
    <xf numFmtId="49" fontId="0" fillId="32" borderId="13" xfId="0" applyNumberFormat="1" applyFill="1" applyBorder="1" applyAlignment="1">
      <alignment horizontal="center" vertical="center"/>
    </xf>
    <xf numFmtId="49" fontId="0" fillId="32" borderId="0" xfId="0" applyNumberFormat="1" applyFont="1" applyFill="1" applyBorder="1" applyAlignment="1">
      <alignment horizontal="center" vertical="center"/>
    </xf>
    <xf numFmtId="49" fontId="0" fillId="32" borderId="0" xfId="0" applyNumberFormat="1" applyFont="1" applyFill="1" applyBorder="1" applyAlignment="1">
      <alignment vertical="center"/>
    </xf>
    <xf numFmtId="49" fontId="0" fillId="32" borderId="69" xfId="0" applyNumberFormat="1" applyFont="1" applyFill="1" applyBorder="1" applyAlignment="1">
      <alignment horizontal="center" vertical="center"/>
    </xf>
    <xf numFmtId="0" fontId="45" fillId="0" borderId="13" xfId="0" applyFont="1" applyBorder="1" applyAlignment="1">
      <alignment horizontal="left" vertical="center"/>
    </xf>
    <xf numFmtId="0" fontId="48" fillId="0" borderId="13" xfId="0" applyFont="1" applyFill="1" applyBorder="1" applyAlignment="1">
      <alignment horizontal="center" vertical="center" wrapText="1"/>
    </xf>
    <xf numFmtId="0" fontId="0" fillId="8" borderId="32" xfId="0" applyFont="1" applyFill="1" applyBorder="1" applyAlignment="1">
      <alignment horizontal="center" vertical="center"/>
    </xf>
    <xf numFmtId="0" fontId="0" fillId="29" borderId="13" xfId="0" applyFont="1" applyFill="1" applyBorder="1" applyAlignment="1">
      <alignment horizontal="center" vertical="center"/>
    </xf>
    <xf numFmtId="49" fontId="0" fillId="0" borderId="13" xfId="0" applyNumberFormat="1" applyFill="1" applyBorder="1" applyAlignment="1">
      <alignment horizontal="center" vertical="center" wrapText="1"/>
    </xf>
    <xf numFmtId="49" fontId="0" fillId="0" borderId="20" xfId="0" applyNumberFormat="1" applyFill="1" applyBorder="1" applyAlignment="1">
      <alignment horizontal="left" vertical="center" wrapText="1"/>
    </xf>
    <xf numFmtId="165" fontId="52" fillId="0" borderId="70" xfId="67" applyNumberFormat="1" applyFont="1" applyFill="1" applyBorder="1" applyAlignment="1">
      <alignment horizontal="left" vertical="center"/>
    </xf>
    <xf numFmtId="165" fontId="48" fillId="0" borderId="70" xfId="67" applyNumberFormat="1" applyFont="1" applyFill="1" applyBorder="1" applyAlignment="1">
      <alignment vertical="center" wrapText="1"/>
    </xf>
    <xf numFmtId="2" fontId="50" fillId="0" borderId="70" xfId="67" applyNumberFormat="1" applyFont="1" applyFill="1" applyBorder="1" applyAlignment="1">
      <alignment horizontal="center" vertical="center"/>
    </xf>
    <xf numFmtId="0" fontId="52" fillId="0" borderId="70" xfId="0" applyFont="1" applyBorder="1" applyAlignment="1">
      <alignment horizontal="left"/>
    </xf>
    <xf numFmtId="0" fontId="0" fillId="0" borderId="70" xfId="0" applyBorder="1"/>
    <xf numFmtId="0" fontId="0" fillId="0" borderId="70" xfId="0" applyBorder="1" applyAlignment="1">
      <alignment horizontal="center"/>
    </xf>
    <xf numFmtId="0" fontId="52" fillId="0" borderId="0" xfId="0" applyFont="1" applyAlignment="1">
      <alignment horizontal="left"/>
    </xf>
    <xf numFmtId="165" fontId="48" fillId="0" borderId="70" xfId="67" applyNumberFormat="1" applyFont="1" applyFill="1" applyBorder="1" applyAlignment="1">
      <alignment horizontal="left" vertical="center"/>
    </xf>
    <xf numFmtId="1" fontId="0" fillId="0" borderId="13" xfId="0" applyNumberFormat="1" applyFill="1" applyBorder="1" applyAlignment="1">
      <alignment horizontal="center" vertical="center" wrapText="1"/>
    </xf>
    <xf numFmtId="49" fontId="0" fillId="8" borderId="13" xfId="0" applyNumberFormat="1" applyFill="1" applyBorder="1" applyAlignment="1">
      <alignment horizontal="center" vertical="center" wrapText="1"/>
    </xf>
    <xf numFmtId="0" fontId="0" fillId="0" borderId="81" xfId="0" applyBorder="1" applyAlignment="1">
      <alignment horizontal="center"/>
    </xf>
    <xf numFmtId="0" fontId="48" fillId="0" borderId="29" xfId="0" applyFont="1" applyFill="1" applyBorder="1" applyAlignment="1">
      <alignment horizontal="center" vertical="center" wrapText="1"/>
    </xf>
    <xf numFmtId="0" fontId="48" fillId="0" borderId="13" xfId="0" applyFont="1" applyFill="1" applyBorder="1" applyAlignment="1">
      <alignment horizontal="center"/>
    </xf>
    <xf numFmtId="0" fontId="48" fillId="0" borderId="13" xfId="0" applyFont="1" applyBorder="1"/>
    <xf numFmtId="0" fontId="48" fillId="0" borderId="71" xfId="0" applyFont="1" applyFill="1" applyBorder="1" applyAlignment="1">
      <alignment horizontal="center" vertical="center" wrapText="1"/>
    </xf>
    <xf numFmtId="0" fontId="48" fillId="0" borderId="50" xfId="0" applyFont="1" applyFill="1" applyBorder="1" applyAlignment="1">
      <alignment horizontal="center"/>
    </xf>
    <xf numFmtId="0" fontId="48" fillId="0" borderId="13" xfId="0" applyFont="1" applyBorder="1" applyAlignment="1">
      <alignment vertical="top" wrapText="1"/>
    </xf>
    <xf numFmtId="0" fontId="48" fillId="0" borderId="70" xfId="0" applyFont="1" applyFill="1" applyBorder="1" applyAlignment="1">
      <alignment horizontal="center" vertical="center"/>
    </xf>
    <xf numFmtId="0" fontId="48" fillId="0" borderId="64" xfId="0" applyFont="1" applyFill="1" applyBorder="1" applyAlignment="1">
      <alignment horizontal="center" vertical="center" wrapText="1"/>
    </xf>
    <xf numFmtId="0" fontId="48" fillId="0" borderId="70" xfId="0" applyFont="1" applyFill="1" applyBorder="1" applyAlignment="1">
      <alignment horizontal="center"/>
    </xf>
    <xf numFmtId="0" fontId="48" fillId="0" borderId="20" xfId="0" applyFont="1" applyBorder="1"/>
    <xf numFmtId="0" fontId="0" fillId="8" borderId="29" xfId="0" applyFont="1" applyFill="1" applyBorder="1"/>
    <xf numFmtId="0" fontId="0" fillId="8" borderId="81" xfId="0" applyFont="1" applyFill="1" applyBorder="1" applyAlignment="1">
      <alignment horizontal="center"/>
    </xf>
    <xf numFmtId="0" fontId="0" fillId="8" borderId="29" xfId="0" applyFill="1" applyBorder="1" applyAlignment="1">
      <alignment wrapText="1"/>
    </xf>
    <xf numFmtId="49" fontId="0" fillId="8" borderId="13" xfId="0" applyNumberFormat="1" applyFont="1" applyFill="1" applyBorder="1" applyAlignment="1">
      <alignment horizontal="left" vertical="center" wrapText="1"/>
    </xf>
    <xf numFmtId="49" fontId="0" fillId="8" borderId="74" xfId="0" applyNumberFormat="1" applyFont="1" applyFill="1" applyBorder="1" applyAlignment="1">
      <alignment vertical="center" wrapText="1"/>
    </xf>
    <xf numFmtId="49" fontId="0" fillId="8" borderId="20" xfId="0" applyNumberFormat="1" applyFont="1" applyFill="1" applyBorder="1" applyAlignment="1">
      <alignment horizontal="left" vertical="center" wrapText="1"/>
    </xf>
    <xf numFmtId="49" fontId="0" fillId="8" borderId="20" xfId="0" applyNumberFormat="1" applyFont="1" applyFill="1" applyBorder="1" applyAlignment="1">
      <alignment horizontal="left" vertical="center"/>
    </xf>
    <xf numFmtId="49" fontId="0" fillId="8" borderId="20" xfId="0" applyNumberFormat="1" applyFont="1" applyFill="1" applyBorder="1" applyAlignment="1">
      <alignment vertical="center" wrapText="1"/>
    </xf>
    <xf numFmtId="49" fontId="46" fillId="0" borderId="0" xfId="0" applyNumberFormat="1" applyFont="1" applyFill="1" applyBorder="1" applyAlignment="1">
      <alignment horizontal="left" vertical="center"/>
    </xf>
    <xf numFmtId="49" fontId="46" fillId="0" borderId="22" xfId="0" applyNumberFormat="1" applyFont="1" applyFill="1" applyBorder="1" applyAlignment="1">
      <alignment horizontal="left" vertical="center"/>
    </xf>
    <xf numFmtId="49" fontId="0" fillId="0" borderId="0" xfId="0" applyNumberFormat="1" applyFill="1" applyAlignment="1">
      <alignment horizontal="left" vertical="center"/>
    </xf>
    <xf numFmtId="49" fontId="0" fillId="8" borderId="29" xfId="0" applyNumberFormat="1" applyFont="1" applyFill="1" applyBorder="1" applyAlignment="1">
      <alignment horizontal="left" vertical="center"/>
    </xf>
    <xf numFmtId="49" fontId="0" fillId="8" borderId="29" xfId="0" applyNumberFormat="1" applyFont="1" applyFill="1" applyBorder="1" applyAlignment="1">
      <alignment horizontal="left" vertical="center" wrapText="1"/>
    </xf>
    <xf numFmtId="49" fontId="45" fillId="8" borderId="20" xfId="0" applyNumberFormat="1" applyFont="1" applyFill="1" applyBorder="1" applyAlignment="1">
      <alignment horizontal="left" vertical="center" wrapText="1"/>
    </xf>
    <xf numFmtId="49" fontId="0" fillId="8" borderId="53" xfId="0" applyNumberFormat="1" applyFont="1" applyFill="1" applyBorder="1" applyAlignment="1">
      <alignment horizontal="center" vertical="center"/>
    </xf>
    <xf numFmtId="49" fontId="0" fillId="8" borderId="20" xfId="0" applyNumberFormat="1" applyFont="1" applyFill="1" applyBorder="1" applyAlignment="1">
      <alignment horizontal="center" vertical="center"/>
    </xf>
    <xf numFmtId="49" fontId="0" fillId="8" borderId="54" xfId="0" applyNumberFormat="1" applyFont="1" applyFill="1" applyBorder="1" applyAlignment="1">
      <alignment horizontal="center" vertical="center"/>
    </xf>
    <xf numFmtId="0" fontId="0" fillId="8" borderId="13" xfId="0" applyFont="1" applyFill="1" applyBorder="1" applyAlignment="1">
      <alignment vertical="center"/>
    </xf>
    <xf numFmtId="0" fontId="0" fillId="0" borderId="19" xfId="0" applyFont="1" applyFill="1" applyBorder="1" applyAlignment="1">
      <alignment horizontal="center" vertical="center"/>
    </xf>
    <xf numFmtId="0" fontId="0" fillId="8" borderId="50" xfId="0" applyFont="1" applyFill="1" applyBorder="1" applyAlignment="1">
      <alignment horizontal="right"/>
    </xf>
    <xf numFmtId="0" fontId="0" fillId="8" borderId="13" xfId="0" applyFont="1" applyFill="1" applyBorder="1" applyAlignment="1">
      <alignment horizontal="right"/>
    </xf>
    <xf numFmtId="0" fontId="0" fillId="8" borderId="13" xfId="0" applyFill="1" applyBorder="1" applyAlignment="1">
      <alignment horizontal="right"/>
    </xf>
    <xf numFmtId="164" fontId="0" fillId="0" borderId="33" xfId="0" applyNumberFormat="1" applyFill="1" applyBorder="1" applyAlignment="1">
      <alignment horizontal="center" vertical="center"/>
    </xf>
    <xf numFmtId="49" fontId="0" fillId="0" borderId="13" xfId="0" applyNumberFormat="1" applyFill="1" applyBorder="1" applyAlignment="1">
      <alignment horizontal="center"/>
    </xf>
    <xf numFmtId="0" fontId="0" fillId="29" borderId="13" xfId="0" applyFont="1" applyFill="1" applyBorder="1" applyAlignment="1">
      <alignment horizontal="center"/>
    </xf>
    <xf numFmtId="0" fontId="0" fillId="0" borderId="0" xfId="0" applyFill="1" applyBorder="1" applyAlignment="1">
      <alignment horizontal="left" vertical="center"/>
    </xf>
    <xf numFmtId="1" fontId="0" fillId="8" borderId="13" xfId="0" applyNumberFormat="1" applyFill="1" applyBorder="1" applyAlignment="1">
      <alignment horizontal="center" vertical="center"/>
    </xf>
    <xf numFmtId="1" fontId="0" fillId="8" borderId="13" xfId="0" applyNumberFormat="1" applyFill="1" applyBorder="1" applyAlignment="1">
      <alignment horizontal="center"/>
    </xf>
    <xf numFmtId="49" fontId="41" fillId="0" borderId="13" xfId="0" applyNumberFormat="1" applyFont="1" applyFill="1" applyBorder="1" applyAlignment="1">
      <alignment horizontal="center" vertical="center"/>
    </xf>
    <xf numFmtId="49" fontId="55" fillId="0" borderId="0" xfId="0" applyNumberFormat="1" applyFont="1" applyAlignment="1">
      <alignment horizontal="right"/>
    </xf>
    <xf numFmtId="49" fontId="54" fillId="0" borderId="0" xfId="0" applyNumberFormat="1" applyFont="1" applyAlignment="1">
      <alignment horizontal="right"/>
    </xf>
    <xf numFmtId="49" fontId="41" fillId="0" borderId="0" xfId="0" applyNumberFormat="1" applyFont="1" applyAlignment="1">
      <alignment horizontal="right"/>
    </xf>
    <xf numFmtId="0" fontId="56" fillId="0" borderId="0" xfId="0" applyFont="1"/>
    <xf numFmtId="49" fontId="53" fillId="0" borderId="0" xfId="0" applyNumberFormat="1" applyFont="1"/>
    <xf numFmtId="166" fontId="0" fillId="8" borderId="13" xfId="0" applyNumberFormat="1" applyFill="1" applyBorder="1"/>
    <xf numFmtId="166" fontId="0" fillId="8" borderId="13" xfId="0" applyNumberFormat="1" applyFont="1" applyFill="1" applyBorder="1" applyAlignment="1">
      <alignment horizontal="center" vertical="center"/>
    </xf>
    <xf numFmtId="49" fontId="0" fillId="0" borderId="0" xfId="0" applyNumberFormat="1" applyAlignment="1">
      <alignment horizontal="right" wrapText="1"/>
    </xf>
    <xf numFmtId="0" fontId="48" fillId="0" borderId="0" xfId="0" applyFont="1"/>
    <xf numFmtId="0" fontId="48" fillId="0" borderId="70" xfId="0" applyFont="1" applyBorder="1"/>
    <xf numFmtId="0" fontId="0" fillId="0" borderId="19" xfId="0" applyBorder="1" applyAlignment="1">
      <alignment horizontal="center"/>
    </xf>
    <xf numFmtId="0" fontId="48" fillId="0" borderId="13" xfId="0" applyFont="1" applyFill="1" applyBorder="1"/>
    <xf numFmtId="49" fontId="48" fillId="0" borderId="29" xfId="65" applyNumberFormat="1" applyFont="1" applyFill="1" applyBorder="1" applyAlignment="1">
      <alignment vertical="center" wrapText="1"/>
    </xf>
    <xf numFmtId="49" fontId="48" fillId="0" borderId="13" xfId="65" applyNumberFormat="1" applyFont="1" applyFill="1" applyBorder="1" applyAlignment="1">
      <alignment vertical="center"/>
    </xf>
    <xf numFmtId="0" fontId="48" fillId="0" borderId="13" xfId="65" applyNumberFormat="1" applyFont="1" applyFill="1" applyBorder="1" applyAlignment="1">
      <alignment horizontal="center" vertical="center"/>
    </xf>
    <xf numFmtId="0" fontId="48" fillId="0" borderId="29" xfId="65" applyNumberFormat="1" applyFont="1" applyFill="1" applyBorder="1" applyAlignment="1">
      <alignment horizontal="center" vertical="center"/>
    </xf>
    <xf numFmtId="49" fontId="0" fillId="26" borderId="29" xfId="65" applyNumberFormat="1" applyFont="1" applyFill="1" applyBorder="1" applyAlignment="1">
      <alignment horizontal="center" vertical="center" wrapText="1"/>
    </xf>
    <xf numFmtId="1" fontId="48" fillId="0" borderId="29" xfId="65" applyNumberFormat="1" applyFont="1" applyFill="1" applyBorder="1" applyAlignment="1">
      <alignment horizontal="center" vertical="center"/>
    </xf>
    <xf numFmtId="1" fontId="0" fillId="8" borderId="13" xfId="0" applyNumberFormat="1" applyFont="1" applyFill="1" applyBorder="1"/>
    <xf numFmtId="2" fontId="0" fillId="8" borderId="13" xfId="0" applyNumberFormat="1" applyFont="1" applyFill="1" applyBorder="1"/>
    <xf numFmtId="0" fontId="48" fillId="26" borderId="13" xfId="65" applyNumberFormat="1" applyFont="1" applyFill="1" applyBorder="1" applyAlignment="1">
      <alignment horizontal="center" vertical="center"/>
    </xf>
    <xf numFmtId="1" fontId="48" fillId="26" borderId="13" xfId="65" applyNumberFormat="1" applyFont="1" applyFill="1" applyBorder="1" applyAlignment="1">
      <alignment horizontal="center" vertical="center"/>
    </xf>
    <xf numFmtId="49" fontId="48" fillId="0" borderId="72" xfId="63" applyNumberFormat="1" applyFont="1" applyFill="1" applyBorder="1" applyAlignment="1">
      <alignment vertical="center" wrapText="1"/>
    </xf>
    <xf numFmtId="49" fontId="41" fillId="0" borderId="70" xfId="63" applyNumberFormat="1" applyFont="1" applyFill="1" applyBorder="1" applyAlignment="1">
      <alignment vertical="center"/>
    </xf>
    <xf numFmtId="0" fontId="0" fillId="0" borderId="70" xfId="0" applyFont="1" applyBorder="1"/>
    <xf numFmtId="49" fontId="48" fillId="0" borderId="70" xfId="63" applyNumberFormat="1" applyFont="1" applyFill="1" applyBorder="1" applyAlignment="1">
      <alignment vertical="center" wrapText="1"/>
    </xf>
    <xf numFmtId="49" fontId="48" fillId="0" borderId="70" xfId="63" applyNumberFormat="1" applyFont="1" applyFill="1" applyBorder="1" applyAlignment="1">
      <alignment horizontal="left" vertical="center"/>
    </xf>
    <xf numFmtId="9" fontId="0" fillId="28" borderId="70" xfId="0" applyNumberFormat="1" applyFont="1" applyFill="1" applyBorder="1" applyAlignment="1">
      <alignment horizontal="center"/>
    </xf>
    <xf numFmtId="49" fontId="48" fillId="0" borderId="70" xfId="63" applyNumberFormat="1" applyFont="1" applyFill="1" applyBorder="1" applyAlignment="1">
      <alignment horizontal="center" vertical="center"/>
    </xf>
    <xf numFmtId="49" fontId="48" fillId="0" borderId="13" xfId="63" applyNumberFormat="1" applyFont="1" applyFill="1" applyBorder="1" applyAlignment="1">
      <alignment vertical="center"/>
    </xf>
    <xf numFmtId="49" fontId="48" fillId="0" borderId="70" xfId="63" applyNumberFormat="1" applyFont="1" applyFill="1" applyBorder="1" applyAlignment="1">
      <alignment horizontal="center" vertical="center" wrapText="1"/>
    </xf>
    <xf numFmtId="49" fontId="48" fillId="0" borderId="70" xfId="63" applyNumberFormat="1" applyFont="1" applyFill="1" applyBorder="1" applyAlignment="1">
      <alignment horizontal="left" vertical="center" wrapText="1"/>
    </xf>
    <xf numFmtId="49" fontId="48" fillId="28" borderId="13" xfId="63" applyNumberFormat="1" applyFont="1" applyFill="1" applyBorder="1" applyAlignment="1">
      <alignment vertical="center" wrapText="1"/>
    </xf>
    <xf numFmtId="49" fontId="48" fillId="0" borderId="13" xfId="63" applyNumberFormat="1" applyFont="1" applyFill="1" applyBorder="1" applyAlignment="1">
      <alignment horizontal="center" vertical="center" wrapText="1"/>
    </xf>
    <xf numFmtId="0" fontId="41" fillId="0" borderId="70" xfId="0" applyFont="1" applyBorder="1"/>
    <xf numFmtId="0" fontId="41" fillId="28" borderId="70" xfId="0" applyFont="1" applyFill="1" applyBorder="1"/>
    <xf numFmtId="9" fontId="41" fillId="28" borderId="70" xfId="0" applyNumberFormat="1" applyFont="1" applyFill="1" applyBorder="1"/>
    <xf numFmtId="49" fontId="48" fillId="8" borderId="13" xfId="63" applyNumberFormat="1" applyFont="1" applyFill="1" applyBorder="1" applyAlignment="1">
      <alignment vertical="center" wrapText="1"/>
    </xf>
    <xf numFmtId="49" fontId="48" fillId="0" borderId="73" xfId="63" applyNumberFormat="1" applyFont="1" applyFill="1" applyBorder="1" applyAlignment="1">
      <alignment vertical="center" wrapText="1"/>
    </xf>
    <xf numFmtId="49" fontId="48" fillId="0" borderId="13" xfId="63" applyNumberFormat="1" applyFont="1" applyFill="1" applyBorder="1" applyAlignment="1">
      <alignment vertical="center" wrapText="1"/>
    </xf>
    <xf numFmtId="49" fontId="48" fillId="0" borderId="70" xfId="63" applyNumberFormat="1" applyFont="1" applyFill="1" applyBorder="1" applyAlignment="1">
      <alignment vertical="center"/>
    </xf>
    <xf numFmtId="49" fontId="48" fillId="0" borderId="72" xfId="63" applyNumberFormat="1" applyFont="1" applyFill="1" applyBorder="1" applyAlignment="1">
      <alignment horizontal="center" vertical="center" wrapText="1"/>
    </xf>
    <xf numFmtId="49" fontId="48" fillId="0" borderId="72" xfId="63" applyNumberFormat="1" applyFont="1" applyFill="1" applyBorder="1" applyAlignment="1">
      <alignment vertical="center"/>
    </xf>
    <xf numFmtId="49" fontId="48" fillId="0" borderId="73" xfId="63" applyNumberFormat="1" applyFont="1" applyFill="1" applyBorder="1" applyAlignment="1">
      <alignment horizontal="center" vertical="center" wrapText="1"/>
    </xf>
    <xf numFmtId="49" fontId="48" fillId="0" borderId="73" xfId="63" applyNumberFormat="1" applyFont="1" applyFill="1" applyBorder="1" applyAlignment="1">
      <alignment vertical="center"/>
    </xf>
    <xf numFmtId="49" fontId="0" fillId="0" borderId="70" xfId="63" applyNumberFormat="1" applyFont="1" applyFill="1" applyBorder="1" applyAlignment="1">
      <alignment horizontal="left" vertical="center" wrapText="1"/>
    </xf>
    <xf numFmtId="0" fontId="0" fillId="8" borderId="74" xfId="0" applyFont="1" applyFill="1" applyBorder="1" applyAlignment="1">
      <alignment horizontal="left"/>
    </xf>
    <xf numFmtId="0" fontId="0" fillId="0" borderId="20" xfId="0" applyBorder="1"/>
    <xf numFmtId="49" fontId="0" fillId="29" borderId="13" xfId="0" applyNumberFormat="1" applyFill="1" applyBorder="1" applyAlignment="1">
      <alignment horizontal="center" vertical="center" wrapText="1"/>
    </xf>
    <xf numFmtId="0" fontId="0" fillId="0" borderId="19" xfId="0" applyBorder="1" applyAlignment="1">
      <alignment horizontal="center" vertical="center"/>
    </xf>
    <xf numFmtId="0" fontId="39" fillId="0" borderId="19" xfId="0" applyFont="1" applyBorder="1"/>
    <xf numFmtId="0" fontId="53" fillId="0" borderId="19" xfId="0" applyFont="1" applyBorder="1" applyAlignment="1">
      <alignment horizontal="center" vertical="center"/>
    </xf>
    <xf numFmtId="0" fontId="1" fillId="0" borderId="13" xfId="0" applyFont="1" applyFill="1" applyBorder="1" applyAlignment="1">
      <alignment horizontal="center" vertical="top" wrapText="1"/>
    </xf>
    <xf numFmtId="0" fontId="1" fillId="0" borderId="13" xfId="0" applyFont="1" applyBorder="1" applyAlignment="1">
      <alignment horizontal="center"/>
    </xf>
    <xf numFmtId="49" fontId="48" fillId="0" borderId="13" xfId="65" applyNumberFormat="1" applyFont="1" applyFill="1" applyBorder="1" applyAlignment="1">
      <alignment vertical="center" wrapText="1"/>
    </xf>
    <xf numFmtId="0" fontId="48" fillId="0" borderId="13" xfId="65" applyNumberFormat="1" applyFont="1" applyFill="1" applyBorder="1" applyAlignment="1">
      <alignment horizontal="center" vertical="center" wrapText="1"/>
    </xf>
    <xf numFmtId="49" fontId="48" fillId="0" borderId="29" xfId="65" applyNumberFormat="1" applyFont="1" applyFill="1" applyBorder="1" applyAlignment="1">
      <alignment horizontal="center" vertical="center" wrapText="1"/>
    </xf>
    <xf numFmtId="49" fontId="48" fillId="0" borderId="13" xfId="63" applyNumberFormat="1" applyFont="1" applyFill="1" applyBorder="1" applyAlignment="1">
      <alignment horizontal="center" vertical="center"/>
    </xf>
    <xf numFmtId="49" fontId="48" fillId="8" borderId="13" xfId="63" applyNumberFormat="1" applyFont="1" applyFill="1" applyBorder="1" applyAlignment="1">
      <alignment horizontal="center" vertical="center" wrapText="1"/>
    </xf>
    <xf numFmtId="49" fontId="48" fillId="0" borderId="32" xfId="63" applyNumberFormat="1" applyFont="1" applyFill="1" applyBorder="1" applyAlignment="1">
      <alignment horizontal="center" vertical="center" wrapText="1"/>
    </xf>
    <xf numFmtId="49" fontId="0" fillId="0" borderId="70" xfId="63" applyNumberFormat="1" applyFont="1" applyFill="1" applyBorder="1" applyAlignment="1">
      <alignment vertical="center"/>
    </xf>
    <xf numFmtId="0" fontId="48" fillId="0" borderId="70" xfId="0" applyFont="1" applyFill="1" applyBorder="1" applyAlignment="1">
      <alignment vertical="center"/>
    </xf>
    <xf numFmtId="0" fontId="0" fillId="0" borderId="19" xfId="0" applyBorder="1"/>
    <xf numFmtId="49" fontId="36" fillId="0" borderId="14" xfId="66" applyNumberFormat="1" applyFont="1" applyFill="1" applyBorder="1" applyAlignment="1">
      <alignment horizontal="center" vertical="center" wrapText="1"/>
    </xf>
    <xf numFmtId="49" fontId="36" fillId="8" borderId="14" xfId="66" applyNumberFormat="1" applyFont="1" applyFill="1" applyBorder="1" applyAlignment="1">
      <alignment horizontal="center" vertical="center" wrapText="1"/>
    </xf>
    <xf numFmtId="49" fontId="48" fillId="0" borderId="13" xfId="0" applyNumberFormat="1" applyFont="1" applyFill="1" applyBorder="1" applyAlignment="1">
      <alignment vertical="center"/>
    </xf>
    <xf numFmtId="49" fontId="48" fillId="0" borderId="13" xfId="64" applyNumberFormat="1" applyFont="1" applyFill="1" applyBorder="1" applyAlignment="1">
      <alignment horizontal="center" vertical="center"/>
    </xf>
    <xf numFmtId="0" fontId="48" fillId="0" borderId="13" xfId="0" applyNumberFormat="1" applyFont="1" applyFill="1" applyBorder="1" applyAlignment="1">
      <alignment horizontal="center" vertical="center"/>
    </xf>
    <xf numFmtId="0" fontId="48" fillId="0" borderId="13" xfId="0" applyNumberFormat="1" applyFont="1" applyFill="1" applyBorder="1" applyAlignment="1">
      <alignment horizontal="center" vertical="center" wrapText="1"/>
    </xf>
    <xf numFmtId="49" fontId="48" fillId="0" borderId="13" xfId="66" applyNumberFormat="1" applyFont="1" applyFill="1" applyBorder="1" applyAlignment="1">
      <alignment horizontal="center" vertical="center" wrapText="1"/>
    </xf>
    <xf numFmtId="49" fontId="41" fillId="0" borderId="29" xfId="66" applyNumberFormat="1" applyFont="1" applyFill="1" applyBorder="1" applyAlignment="1">
      <alignment horizontal="left" vertical="center"/>
    </xf>
    <xf numFmtId="0" fontId="0" fillId="0" borderId="70" xfId="0" applyFill="1" applyBorder="1" applyAlignment="1">
      <alignment vertical="center"/>
    </xf>
    <xf numFmtId="49" fontId="48" fillId="0" borderId="50" xfId="63" applyNumberFormat="1" applyFont="1" applyFill="1" applyBorder="1" applyAlignment="1">
      <alignment horizontal="center" vertical="center"/>
    </xf>
    <xf numFmtId="0" fontId="0" fillId="0" borderId="15" xfId="0" applyFont="1" applyFill="1" applyBorder="1" applyAlignment="1">
      <alignment horizontal="center"/>
    </xf>
    <xf numFmtId="0" fontId="0" fillId="0" borderId="15" xfId="0" applyFill="1" applyBorder="1"/>
    <xf numFmtId="167" fontId="0" fillId="8" borderId="13" xfId="0" applyNumberFormat="1" applyFont="1" applyFill="1" applyBorder="1" applyAlignment="1">
      <alignment horizontal="center" vertical="center"/>
    </xf>
    <xf numFmtId="166" fontId="0" fillId="8" borderId="13" xfId="0" applyNumberFormat="1" applyFill="1" applyBorder="1" applyAlignment="1">
      <alignment horizontal="center" vertical="center"/>
    </xf>
    <xf numFmtId="0" fontId="0" fillId="30" borderId="13" xfId="0" applyFont="1" applyFill="1" applyBorder="1"/>
    <xf numFmtId="1" fontId="0" fillId="30" borderId="13" xfId="0" applyNumberFormat="1" applyFont="1" applyFill="1" applyBorder="1"/>
    <xf numFmtId="2" fontId="0" fillId="30" borderId="13" xfId="0" applyNumberFormat="1" applyFont="1" applyFill="1" applyBorder="1"/>
    <xf numFmtId="0" fontId="36" fillId="0" borderId="34" xfId="0" applyFont="1" applyFill="1" applyBorder="1" applyAlignment="1">
      <alignment horizontal="center" vertical="center" wrapText="1"/>
    </xf>
    <xf numFmtId="49" fontId="34" fillId="0" borderId="86" xfId="0" applyNumberFormat="1" applyFont="1" applyFill="1" applyBorder="1" applyAlignment="1">
      <alignment vertical="center"/>
    </xf>
    <xf numFmtId="0" fontId="0" fillId="0" borderId="86" xfId="0" applyBorder="1"/>
    <xf numFmtId="0" fontId="0" fillId="0" borderId="86" xfId="0" applyFont="1" applyBorder="1"/>
    <xf numFmtId="0" fontId="36" fillId="0" borderId="87" xfId="0" applyFont="1" applyFill="1" applyBorder="1" applyAlignment="1">
      <alignment horizontal="center" vertical="center" wrapText="1"/>
    </xf>
    <xf numFmtId="0" fontId="36" fillId="0" borderId="31" xfId="0" applyFont="1" applyFill="1" applyBorder="1" applyAlignment="1">
      <alignment horizontal="center" vertical="center" wrapText="1"/>
    </xf>
    <xf numFmtId="0" fontId="0" fillId="0" borderId="88" xfId="0" applyFont="1" applyBorder="1" applyAlignment="1">
      <alignment horizontal="center"/>
    </xf>
    <xf numFmtId="0" fontId="0" fillId="0" borderId="89" xfId="0" applyFont="1" applyBorder="1" applyAlignment="1">
      <alignment horizontal="center"/>
    </xf>
    <xf numFmtId="0" fontId="0" fillId="0" borderId="90" xfId="0" applyBorder="1" applyAlignment="1">
      <alignment horizontal="left"/>
    </xf>
    <xf numFmtId="0" fontId="0" fillId="0" borderId="91" xfId="0" applyFont="1" applyBorder="1" applyAlignment="1">
      <alignment horizontal="center"/>
    </xf>
    <xf numFmtId="0" fontId="0" fillId="0" borderId="92" xfId="0" applyFont="1" applyBorder="1" applyAlignment="1">
      <alignment horizontal="center"/>
    </xf>
    <xf numFmtId="0" fontId="0" fillId="0" borderId="92" xfId="0" applyBorder="1" applyAlignment="1">
      <alignment horizontal="center"/>
    </xf>
    <xf numFmtId="0" fontId="0" fillId="0" borderId="89" xfId="0" applyFill="1" applyBorder="1" applyAlignment="1">
      <alignment horizontal="center"/>
    </xf>
    <xf numFmtId="0" fontId="0" fillId="29" borderId="93" xfId="0" applyFill="1" applyBorder="1" applyAlignment="1">
      <alignment horizontal="center"/>
    </xf>
    <xf numFmtId="0" fontId="48" fillId="0" borderId="15" xfId="0" applyFont="1" applyFill="1" applyBorder="1" applyAlignment="1">
      <alignment vertical="center" wrapText="1"/>
    </xf>
    <xf numFmtId="0" fontId="0" fillId="0" borderId="15" xfId="0" applyFill="1" applyBorder="1" applyAlignment="1">
      <alignment vertical="center" wrapText="1"/>
    </xf>
    <xf numFmtId="0" fontId="0" fillId="0" borderId="15" xfId="0" applyFill="1" applyBorder="1" applyAlignment="1">
      <alignment wrapText="1"/>
    </xf>
    <xf numFmtId="0" fontId="61" fillId="0" borderId="15" xfId="0" applyFont="1" applyFill="1" applyBorder="1"/>
    <xf numFmtId="0" fontId="36" fillId="0" borderId="94" xfId="0" applyFont="1" applyFill="1" applyBorder="1" applyAlignment="1">
      <alignment horizontal="center" vertical="center" wrapText="1"/>
    </xf>
    <xf numFmtId="0" fontId="48" fillId="0" borderId="0" xfId="0" applyFont="1" applyBorder="1"/>
    <xf numFmtId="0" fontId="48" fillId="0" borderId="19" xfId="0" applyFont="1" applyBorder="1" applyAlignment="1">
      <alignment horizontal="center"/>
    </xf>
    <xf numFmtId="0" fontId="48" fillId="0" borderId="0" xfId="0" applyFont="1" applyFill="1" applyBorder="1"/>
    <xf numFmtId="0" fontId="48" fillId="8" borderId="19" xfId="0" applyFont="1" applyFill="1" applyBorder="1" applyAlignment="1">
      <alignment horizontal="center"/>
    </xf>
    <xf numFmtId="0" fontId="48" fillId="0" borderId="29" xfId="0" applyFont="1" applyFill="1" applyBorder="1" applyAlignment="1">
      <alignment horizontal="center"/>
    </xf>
    <xf numFmtId="0" fontId="48" fillId="0" borderId="13" xfId="0" applyFont="1" applyFill="1" applyBorder="1" applyAlignment="1">
      <alignment horizontal="left" vertical="center"/>
    </xf>
    <xf numFmtId="0" fontId="48" fillId="0" borderId="20" xfId="0" applyFont="1" applyFill="1" applyBorder="1"/>
    <xf numFmtId="0" fontId="48" fillId="0" borderId="0" xfId="0" applyFont="1" applyFill="1"/>
    <xf numFmtId="49" fontId="48" fillId="0" borderId="29" xfId="63" applyNumberFormat="1" applyFont="1" applyFill="1" applyBorder="1" applyAlignment="1">
      <alignment vertical="center"/>
    </xf>
    <xf numFmtId="49" fontId="48" fillId="0" borderId="20" xfId="63" applyNumberFormat="1" applyFont="1" applyFill="1" applyBorder="1" applyAlignment="1">
      <alignment vertical="center" wrapText="1"/>
    </xf>
    <xf numFmtId="49" fontId="48" fillId="0" borderId="32" xfId="63" applyNumberFormat="1" applyFont="1" applyFill="1" applyBorder="1" applyAlignment="1">
      <alignment vertical="center" wrapText="1"/>
    </xf>
    <xf numFmtId="0" fontId="0" fillId="0" borderId="0" xfId="0" applyAlignment="1">
      <alignment wrapText="1"/>
    </xf>
    <xf numFmtId="0" fontId="0" fillId="0" borderId="0" xfId="0" applyFont="1" applyAlignment="1">
      <alignment wrapText="1"/>
    </xf>
    <xf numFmtId="0" fontId="0" fillId="0" borderId="20" xfId="0" applyFont="1" applyFill="1" applyBorder="1" applyAlignment="1">
      <alignment horizontal="center" vertical="center" wrapText="1"/>
    </xf>
    <xf numFmtId="0" fontId="36" fillId="0" borderId="14" xfId="0" applyFont="1" applyFill="1" applyBorder="1" applyAlignment="1">
      <alignment horizontal="center" vertical="center"/>
    </xf>
    <xf numFmtId="49" fontId="36" fillId="0" borderId="14" xfId="0" applyNumberFormat="1" applyFont="1" applyFill="1" applyBorder="1" applyAlignment="1">
      <alignment horizontal="center" vertical="center"/>
    </xf>
    <xf numFmtId="49" fontId="36" fillId="0" borderId="35" xfId="0" applyNumberFormat="1" applyFont="1" applyFill="1" applyBorder="1" applyAlignment="1">
      <alignment horizontal="center" vertical="center"/>
    </xf>
    <xf numFmtId="0" fontId="48" fillId="0" borderId="13" xfId="0" applyFont="1" applyFill="1" applyBorder="1" applyAlignment="1">
      <alignment vertical="center"/>
    </xf>
    <xf numFmtId="0" fontId="1" fillId="0" borderId="13" xfId="0" applyFont="1" applyFill="1" applyBorder="1" applyAlignment="1">
      <alignment horizontal="center" vertical="center" wrapText="1"/>
    </xf>
    <xf numFmtId="0" fontId="48" fillId="0" borderId="13" xfId="0" applyFont="1" applyFill="1" applyBorder="1" applyAlignment="1">
      <alignment horizontal="center" vertical="center" wrapText="1"/>
    </xf>
    <xf numFmtId="0" fontId="48" fillId="0" borderId="50" xfId="0" applyFont="1" applyFill="1" applyBorder="1" applyAlignment="1">
      <alignment horizontal="center" vertical="center" wrapText="1"/>
    </xf>
    <xf numFmtId="0" fontId="48" fillId="0" borderId="32" xfId="0" applyFont="1" applyFill="1" applyBorder="1" applyAlignment="1">
      <alignment horizontal="center" vertical="center" wrapText="1"/>
    </xf>
    <xf numFmtId="0" fontId="48" fillId="0" borderId="13" xfId="0" applyFont="1" applyFill="1" applyBorder="1" applyAlignment="1">
      <alignment horizontal="center" vertical="center"/>
    </xf>
    <xf numFmtId="0" fontId="0" fillId="29" borderId="13" xfId="0" applyFont="1" applyFill="1" applyBorder="1" applyAlignment="1">
      <alignment horizontal="center" vertical="center"/>
    </xf>
    <xf numFmtId="0" fontId="0" fillId="0" borderId="13" xfId="0" applyFont="1" applyBorder="1" applyAlignment="1">
      <alignment horizontal="center" vertical="center"/>
    </xf>
    <xf numFmtId="0" fontId="0" fillId="0" borderId="13" xfId="0" applyFont="1" applyBorder="1" applyAlignment="1">
      <alignment horizontal="center"/>
    </xf>
    <xf numFmtId="0" fontId="0" fillId="0" borderId="13" xfId="0" applyFont="1" applyFill="1" applyBorder="1" applyAlignment="1">
      <alignment horizontal="center" vertical="center"/>
    </xf>
    <xf numFmtId="0" fontId="0" fillId="0" borderId="13" xfId="0" applyFont="1" applyBorder="1" applyAlignment="1">
      <alignment horizontal="center" vertical="center" wrapText="1"/>
    </xf>
    <xf numFmtId="0" fontId="0" fillId="0" borderId="13" xfId="0" applyFont="1" applyFill="1" applyBorder="1" applyAlignment="1">
      <alignment horizontal="center" vertical="center" wrapText="1"/>
    </xf>
    <xf numFmtId="0" fontId="0" fillId="0" borderId="13" xfId="0" applyFill="1" applyBorder="1" applyAlignment="1">
      <alignment horizontal="center" vertical="center"/>
    </xf>
    <xf numFmtId="0" fontId="0" fillId="32" borderId="50" xfId="0" applyFill="1" applyBorder="1" applyAlignment="1">
      <alignment horizontal="center" vertical="center"/>
    </xf>
    <xf numFmtId="0" fontId="0" fillId="32" borderId="62" xfId="0" applyFont="1" applyFill="1" applyBorder="1" applyAlignment="1">
      <alignment horizontal="center" vertical="center"/>
    </xf>
    <xf numFmtId="0" fontId="0" fillId="32" borderId="32" xfId="0" applyFont="1" applyFill="1" applyBorder="1" applyAlignment="1">
      <alignment horizontal="center" vertical="center"/>
    </xf>
    <xf numFmtId="0" fontId="43" fillId="0" borderId="20" xfId="0" applyFont="1" applyBorder="1" applyAlignment="1">
      <alignment horizontal="center" vertical="center"/>
    </xf>
    <xf numFmtId="0" fontId="36" fillId="8" borderId="25" xfId="0" applyFont="1" applyFill="1" applyBorder="1" applyAlignment="1">
      <alignment horizontal="center" vertical="center"/>
    </xf>
    <xf numFmtId="0" fontId="0" fillId="0" borderId="50" xfId="0" applyFill="1" applyBorder="1" applyAlignment="1">
      <alignment horizontal="center" vertical="center"/>
    </xf>
    <xf numFmtId="0" fontId="0" fillId="0" borderId="32" xfId="0" applyFont="1" applyFill="1" applyBorder="1" applyAlignment="1">
      <alignment horizontal="center" vertical="center"/>
    </xf>
    <xf numFmtId="0" fontId="0" fillId="0" borderId="82" xfId="0" applyFont="1" applyFill="1" applyBorder="1" applyAlignment="1">
      <alignment horizontal="center" vertical="center"/>
    </xf>
    <xf numFmtId="0" fontId="0" fillId="0" borderId="83" xfId="0" applyFont="1" applyFill="1" applyBorder="1" applyAlignment="1">
      <alignment horizontal="center" vertical="center"/>
    </xf>
    <xf numFmtId="0" fontId="53" fillId="0" borderId="0" xfId="0" applyFont="1" applyAlignment="1">
      <alignment horizontal="left" wrapText="1"/>
    </xf>
    <xf numFmtId="0" fontId="36" fillId="0" borderId="14" xfId="0" applyFont="1" applyFill="1" applyBorder="1" applyAlignment="1">
      <alignment horizontal="center" vertical="center" wrapText="1"/>
    </xf>
    <xf numFmtId="49" fontId="36" fillId="8" borderId="36" xfId="0" applyNumberFormat="1" applyFont="1" applyFill="1" applyBorder="1" applyAlignment="1">
      <alignment horizontal="center" vertical="center"/>
    </xf>
    <xf numFmtId="0" fontId="36" fillId="29" borderId="14" xfId="0" applyFont="1" applyFill="1" applyBorder="1" applyAlignment="1">
      <alignment horizontal="center" vertical="center" wrapText="1"/>
    </xf>
    <xf numFmtId="49" fontId="36" fillId="8" borderId="81" xfId="0" applyNumberFormat="1" applyFont="1" applyFill="1" applyBorder="1" applyAlignment="1">
      <alignment horizontal="center" vertical="center"/>
    </xf>
    <xf numFmtId="49" fontId="39" fillId="0" borderId="20" xfId="0" applyNumberFormat="1" applyFont="1" applyFill="1" applyBorder="1" applyAlignment="1">
      <alignment horizontal="left" vertical="center"/>
    </xf>
    <xf numFmtId="49" fontId="39" fillId="0" borderId="25" xfId="0" applyNumberFormat="1" applyFont="1" applyFill="1" applyBorder="1" applyAlignment="1">
      <alignment horizontal="left" vertical="center"/>
    </xf>
    <xf numFmtId="49" fontId="0" fillId="32" borderId="47" xfId="0" applyNumberFormat="1" applyFont="1" applyFill="1" applyBorder="1" applyAlignment="1">
      <alignment horizontal="center" vertical="center"/>
    </xf>
    <xf numFmtId="49" fontId="36" fillId="0" borderId="47" xfId="0" applyNumberFormat="1" applyFont="1" applyFill="1" applyBorder="1" applyAlignment="1">
      <alignment horizontal="center" vertical="center" wrapText="1"/>
    </xf>
    <xf numFmtId="0" fontId="36" fillId="0" borderId="47" xfId="0" applyFont="1" applyFill="1" applyBorder="1" applyAlignment="1">
      <alignment horizontal="center" vertical="center"/>
    </xf>
    <xf numFmtId="0" fontId="36" fillId="0" borderId="84" xfId="0" applyFont="1" applyFill="1" applyBorder="1" applyAlignment="1">
      <alignment horizontal="center" vertical="center"/>
    </xf>
    <xf numFmtId="0" fontId="39" fillId="0" borderId="19" xfId="0" applyFont="1" applyFill="1" applyBorder="1" applyAlignment="1">
      <alignment horizontal="center" vertical="center"/>
    </xf>
    <xf numFmtId="49" fontId="36" fillId="0" borderId="19" xfId="0" applyNumberFormat="1" applyFont="1" applyFill="1" applyBorder="1" applyAlignment="1">
      <alignment horizontal="center" vertical="center"/>
    </xf>
    <xf numFmtId="0" fontId="0" fillId="0" borderId="19" xfId="0" applyFont="1" applyBorder="1"/>
    <xf numFmtId="49" fontId="44" fillId="0" borderId="19" xfId="0" applyNumberFormat="1" applyFont="1" applyFill="1" applyBorder="1" applyAlignment="1">
      <alignment horizontal="center" vertical="center"/>
    </xf>
    <xf numFmtId="0" fontId="36" fillId="0" borderId="43" xfId="0" applyFont="1" applyFill="1" applyBorder="1" applyAlignment="1">
      <alignment horizontal="center" vertical="center"/>
    </xf>
    <xf numFmtId="49" fontId="0" fillId="0" borderId="47" xfId="0" applyNumberFormat="1" applyFont="1" applyFill="1" applyBorder="1" applyAlignment="1">
      <alignment horizontal="center" vertical="center"/>
    </xf>
    <xf numFmtId="0" fontId="0" fillId="0" borderId="85" xfId="0" applyFont="1" applyBorder="1" applyAlignment="1">
      <alignment vertical="center"/>
    </xf>
    <xf numFmtId="0" fontId="36" fillId="0" borderId="45" xfId="0" applyFont="1" applyBorder="1" applyAlignment="1">
      <alignment horizontal="center" vertical="center"/>
    </xf>
    <xf numFmtId="0" fontId="36" fillId="0" borderId="35" xfId="0" applyFont="1" applyFill="1" applyBorder="1" applyAlignment="1">
      <alignment horizontal="center" vertical="top" wrapText="1"/>
    </xf>
    <xf numFmtId="0" fontId="36" fillId="0" borderId="13" xfId="0" applyFont="1" applyFill="1" applyBorder="1" applyAlignment="1">
      <alignment horizontal="center" vertical="top" wrapText="1"/>
    </xf>
    <xf numFmtId="49" fontId="41" fillId="0" borderId="29" xfId="0" applyNumberFormat="1" applyFont="1" applyFill="1" applyBorder="1" applyAlignment="1">
      <alignment horizontal="left" vertical="center" wrapText="1"/>
    </xf>
    <xf numFmtId="0" fontId="36" fillId="8" borderId="16" xfId="0" applyFont="1" applyFill="1" applyBorder="1" applyAlignment="1">
      <alignment horizontal="center" vertical="center" textRotation="90"/>
    </xf>
    <xf numFmtId="0" fontId="36" fillId="8" borderId="21" xfId="0" applyFont="1" applyFill="1" applyBorder="1" applyAlignment="1">
      <alignment horizontal="center" vertical="center" textRotation="90"/>
    </xf>
    <xf numFmtId="0" fontId="47" fillId="8" borderId="19" xfId="0" applyFont="1" applyFill="1" applyBorder="1" applyAlignment="1">
      <alignment horizontal="center" vertical="center"/>
    </xf>
    <xf numFmtId="0" fontId="14" fillId="8" borderId="19" xfId="0" applyFont="1" applyFill="1" applyBorder="1" applyAlignment="1">
      <alignment horizontal="center" vertical="center"/>
    </xf>
    <xf numFmtId="49" fontId="1" fillId="8" borderId="19" xfId="0" applyNumberFormat="1" applyFont="1" applyFill="1" applyBorder="1" applyAlignment="1">
      <alignment horizontal="center" vertical="center"/>
    </xf>
    <xf numFmtId="0" fontId="36" fillId="8" borderId="19" xfId="0" applyFont="1" applyFill="1" applyBorder="1" applyAlignment="1">
      <alignment horizontal="center" vertical="center"/>
    </xf>
    <xf numFmtId="49" fontId="0" fillId="0" borderId="13" xfId="65" applyNumberFormat="1" applyFont="1" applyFill="1" applyBorder="1" applyAlignment="1">
      <alignment vertical="center" wrapText="1"/>
    </xf>
  </cellXfs>
  <cellStyles count="87">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kzent1" xfId="37"/>
    <cellStyle name="Akzent2" xfId="38"/>
    <cellStyle name="Akzent3" xfId="39"/>
    <cellStyle name="Akzent4" xfId="40"/>
    <cellStyle name="Akzent5" xfId="41"/>
    <cellStyle name="Akzent6" xfId="42"/>
    <cellStyle name="Ausgabe" xfId="43"/>
    <cellStyle name="Berechnung" xfId="44"/>
    <cellStyle name="Buena" xfId="45"/>
    <cellStyle name="Cálculo" xfId="46"/>
    <cellStyle name="Celda de comprobación" xfId="47"/>
    <cellStyle name="Celda vinculada" xfId="48"/>
    <cellStyle name="Eingabe" xfId="49"/>
    <cellStyle name="Encabezado 4" xfId="50"/>
    <cellStyle name="Énfasis1" xfId="51"/>
    <cellStyle name="Énfasis2" xfId="52"/>
    <cellStyle name="Énfasis3" xfId="53"/>
    <cellStyle name="Énfasis4" xfId="54"/>
    <cellStyle name="Énfasis5" xfId="55"/>
    <cellStyle name="Énfasis6" xfId="56"/>
    <cellStyle name="Entrada" xfId="57"/>
    <cellStyle name="Ergebnis" xfId="58"/>
    <cellStyle name="Erklärender Text" xfId="59"/>
    <cellStyle name="Gut" xfId="60"/>
    <cellStyle name="Incorrecto" xfId="61"/>
    <cellStyle name="Neutral" xfId="62"/>
    <cellStyle name="Normal" xfId="0" builtinId="0"/>
    <cellStyle name="Normale 2" xfId="63"/>
    <cellStyle name="Normale 2_Cyprus_NP-Proposal_2011-2013_Tables_14-April-10" xfId="64"/>
    <cellStyle name="Normale 3" xfId="65"/>
    <cellStyle name="Normale 3_Cyprus_NP-Proposal_2011-2013_Tables_14-April-10" xfId="66"/>
    <cellStyle name="Normale_Guidelines_NP-Proposals_Standard-Tables_Version-2006_Final" xfId="67"/>
    <cellStyle name="Notas" xfId="68"/>
    <cellStyle name="Notiz" xfId="69"/>
    <cellStyle name="Salida" xfId="70"/>
    <cellStyle name="Schlecht" xfId="71"/>
    <cellStyle name="Texto de advertencia" xfId="72"/>
    <cellStyle name="Texto explicativo" xfId="73"/>
    <cellStyle name="Título" xfId="74"/>
    <cellStyle name="Título 1" xfId="75"/>
    <cellStyle name="Título 2" xfId="76"/>
    <cellStyle name="Título 3" xfId="77"/>
    <cellStyle name="Total" xfId="78" builtinId="25" customBuiltin="1"/>
    <cellStyle name="Überschrift" xfId="79"/>
    <cellStyle name="Überschrift 1" xfId="80"/>
    <cellStyle name="Überschrift 2" xfId="81"/>
    <cellStyle name="Überschrift 3" xfId="82"/>
    <cellStyle name="Überschrift 4" xfId="83"/>
    <cellStyle name="Verknüpfte Zelle" xfId="84"/>
    <cellStyle name="Warnender Text" xfId="85"/>
    <cellStyle name="Zelle überprüfen" xfId="8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69"/>
  <sheetViews>
    <sheetView view="pageBreakPreview" zoomScaleSheetLayoutView="100" workbookViewId="0">
      <selection activeCell="F11" sqref="F11"/>
    </sheetView>
  </sheetViews>
  <sheetFormatPr defaultColWidth="11.42578125" defaultRowHeight="12.75"/>
  <cols>
    <col min="1" max="1" width="7.7109375" style="103" customWidth="1"/>
    <col min="2" max="2" width="55.42578125" style="604" customWidth="1"/>
    <col min="3" max="3" width="18.7109375" style="36" customWidth="1"/>
    <col min="4" max="4" width="18.7109375" style="1" customWidth="1"/>
    <col min="5" max="5" width="16.7109375" style="1" customWidth="1"/>
    <col min="6" max="6" width="18.28515625" style="1" customWidth="1"/>
    <col min="7" max="7" width="12.7109375" style="1" customWidth="1"/>
    <col min="8" max="8" width="13.140625" style="1" customWidth="1"/>
    <col min="9" max="9" width="13.28515625" style="1" customWidth="1"/>
    <col min="10" max="16384" width="11.42578125" style="1"/>
  </cols>
  <sheetData>
    <row r="1" spans="1:9" ht="19.149999999999999" customHeight="1">
      <c r="A1" s="339" t="s">
        <v>0</v>
      </c>
      <c r="B1" s="602"/>
      <c r="C1" s="2"/>
      <c r="D1" s="2"/>
      <c r="E1"/>
      <c r="F1"/>
      <c r="G1" s="3"/>
      <c r="H1" s="4" t="s">
        <v>1</v>
      </c>
      <c r="I1" s="5" t="s">
        <v>389</v>
      </c>
    </row>
    <row r="2" spans="1:9" ht="23.1" customHeight="1" thickBot="1">
      <c r="A2" s="335"/>
      <c r="B2" s="602"/>
      <c r="C2" s="2"/>
      <c r="D2" s="2"/>
      <c r="E2"/>
      <c r="F2"/>
      <c r="G2" s="3"/>
      <c r="H2" s="343" t="s">
        <v>2</v>
      </c>
      <c r="I2" s="340" t="s">
        <v>82</v>
      </c>
    </row>
    <row r="3" spans="1:9" ht="47.1" customHeight="1" thickBot="1">
      <c r="A3" s="601" t="s">
        <v>3</v>
      </c>
      <c r="B3" s="605" t="s">
        <v>4</v>
      </c>
      <c r="C3" s="619" t="s">
        <v>5</v>
      </c>
      <c r="D3" s="606" t="s">
        <v>6</v>
      </c>
      <c r="E3" s="6" t="s">
        <v>7</v>
      </c>
      <c r="F3" s="6" t="s">
        <v>8</v>
      </c>
      <c r="G3" s="6" t="s">
        <v>9</v>
      </c>
      <c r="H3" s="6" t="s">
        <v>10</v>
      </c>
      <c r="I3" s="341" t="s">
        <v>11</v>
      </c>
    </row>
    <row r="4" spans="1:9" ht="13.15" customHeight="1">
      <c r="A4" s="608" t="s">
        <v>390</v>
      </c>
      <c r="B4" s="609" t="s">
        <v>391</v>
      </c>
      <c r="C4" s="607"/>
      <c r="D4" s="610">
        <v>2010</v>
      </c>
      <c r="E4" s="611"/>
      <c r="F4" s="611"/>
      <c r="G4" s="612" t="s">
        <v>393</v>
      </c>
      <c r="H4" s="613" t="s">
        <v>126</v>
      </c>
      <c r="I4" s="614" t="s">
        <v>125</v>
      </c>
    </row>
    <row r="5" spans="1:9">
      <c r="A5" s="332" t="s">
        <v>390</v>
      </c>
      <c r="B5" s="327" t="s">
        <v>392</v>
      </c>
      <c r="C5" s="332"/>
      <c r="D5" s="332">
        <v>2010</v>
      </c>
      <c r="E5" s="332"/>
      <c r="F5" s="332"/>
      <c r="G5" s="333" t="s">
        <v>399</v>
      </c>
      <c r="H5" s="334" t="s">
        <v>126</v>
      </c>
      <c r="I5" s="342" t="s">
        <v>125</v>
      </c>
    </row>
    <row r="6" spans="1:9">
      <c r="A6" s="332" t="s">
        <v>390</v>
      </c>
      <c r="B6" s="615" t="s">
        <v>689</v>
      </c>
      <c r="C6" s="333"/>
      <c r="D6" s="332">
        <v>2010</v>
      </c>
      <c r="E6" s="8"/>
      <c r="F6" s="8"/>
      <c r="G6" s="333" t="s">
        <v>393</v>
      </c>
      <c r="H6" s="334" t="s">
        <v>126</v>
      </c>
      <c r="I6" s="342" t="s">
        <v>125</v>
      </c>
    </row>
    <row r="7" spans="1:9" ht="38.25">
      <c r="A7" s="332" t="s">
        <v>390</v>
      </c>
      <c r="B7" s="615" t="s">
        <v>690</v>
      </c>
      <c r="C7" s="333" t="s">
        <v>13</v>
      </c>
      <c r="D7" s="332">
        <v>2010</v>
      </c>
      <c r="E7" s="332"/>
      <c r="F7" s="332"/>
      <c r="G7" s="333" t="s">
        <v>393</v>
      </c>
      <c r="H7" s="334" t="s">
        <v>126</v>
      </c>
      <c r="I7" s="342" t="s">
        <v>125</v>
      </c>
    </row>
    <row r="8" spans="1:9" ht="25.5">
      <c r="A8" s="333"/>
      <c r="B8" s="615" t="s">
        <v>691</v>
      </c>
      <c r="C8" s="333" t="s">
        <v>13</v>
      </c>
      <c r="D8" s="332">
        <v>2010</v>
      </c>
      <c r="E8" s="8"/>
      <c r="F8" s="8"/>
      <c r="G8" s="333"/>
      <c r="H8" s="333"/>
      <c r="I8" s="342"/>
    </row>
    <row r="9" spans="1:9" ht="25.5">
      <c r="A9" s="332" t="s">
        <v>390</v>
      </c>
      <c r="B9" s="615" t="s">
        <v>692</v>
      </c>
      <c r="C9" s="333" t="s">
        <v>13</v>
      </c>
      <c r="D9" s="332">
        <v>2010</v>
      </c>
      <c r="E9" s="8"/>
      <c r="F9" s="8"/>
      <c r="G9" s="333" t="s">
        <v>393</v>
      </c>
      <c r="H9" s="334" t="s">
        <v>126</v>
      </c>
      <c r="I9" s="342" t="s">
        <v>126</v>
      </c>
    </row>
    <row r="10" spans="1:9" ht="25.5">
      <c r="A10" s="333"/>
      <c r="B10" s="615" t="s">
        <v>693</v>
      </c>
      <c r="C10" s="333" t="s">
        <v>13</v>
      </c>
      <c r="D10" s="332">
        <v>2010</v>
      </c>
      <c r="E10" s="8"/>
      <c r="F10" s="8"/>
      <c r="G10" s="333"/>
      <c r="H10" s="333"/>
      <c r="I10" s="342"/>
    </row>
    <row r="11" spans="1:9" ht="25.5">
      <c r="A11" s="333"/>
      <c r="B11" s="615" t="s">
        <v>694</v>
      </c>
      <c r="C11" s="333" t="s">
        <v>13</v>
      </c>
      <c r="D11" s="332">
        <v>2010</v>
      </c>
      <c r="E11" s="8"/>
      <c r="F11" s="8"/>
      <c r="G11" s="333"/>
      <c r="H11" s="333"/>
      <c r="I11" s="342"/>
    </row>
    <row r="12" spans="1:9" ht="25.5">
      <c r="A12" s="333"/>
      <c r="B12" s="615" t="s">
        <v>695</v>
      </c>
      <c r="C12" s="333" t="s">
        <v>13</v>
      </c>
      <c r="D12" s="332">
        <v>2010</v>
      </c>
      <c r="E12" s="8"/>
      <c r="F12" s="8"/>
      <c r="G12" s="333"/>
      <c r="H12" s="333"/>
      <c r="I12" s="342"/>
    </row>
    <row r="13" spans="1:9" ht="25.5">
      <c r="A13" s="333"/>
      <c r="B13" s="615" t="s">
        <v>696</v>
      </c>
      <c r="C13" s="333" t="s">
        <v>13</v>
      </c>
      <c r="D13" s="332">
        <v>2010</v>
      </c>
      <c r="E13" s="8"/>
      <c r="F13" s="8"/>
      <c r="G13" s="333"/>
      <c r="H13" s="333"/>
      <c r="I13" s="342"/>
    </row>
    <row r="14" spans="1:9" ht="25.5">
      <c r="A14" s="333"/>
      <c r="B14" s="615" t="s">
        <v>697</v>
      </c>
      <c r="C14" s="333" t="s">
        <v>13</v>
      </c>
      <c r="D14" s="332">
        <v>2010</v>
      </c>
      <c r="E14" s="8"/>
      <c r="F14" s="8"/>
      <c r="G14" s="333"/>
      <c r="H14" s="333"/>
      <c r="I14" s="342"/>
    </row>
    <row r="15" spans="1:9" ht="25.5">
      <c r="A15" s="333"/>
      <c r="B15" s="615" t="s">
        <v>698</v>
      </c>
      <c r="C15" s="333" t="s">
        <v>13</v>
      </c>
      <c r="D15" s="332">
        <v>2010</v>
      </c>
      <c r="E15" s="8"/>
      <c r="F15" s="8"/>
      <c r="G15" s="333"/>
      <c r="H15" s="333"/>
      <c r="I15" s="342"/>
    </row>
    <row r="16" spans="1:9" ht="25.5">
      <c r="A16" s="333"/>
      <c r="B16" s="615" t="s">
        <v>699</v>
      </c>
      <c r="C16" s="333" t="s">
        <v>13</v>
      </c>
      <c r="D16" s="332">
        <v>2010</v>
      </c>
      <c r="E16" s="8"/>
      <c r="F16" s="8"/>
      <c r="G16" s="333"/>
      <c r="H16" s="333"/>
      <c r="I16" s="342"/>
    </row>
    <row r="17" spans="1:9" ht="25.5">
      <c r="A17" s="333"/>
      <c r="B17" s="615" t="s">
        <v>700</v>
      </c>
      <c r="C17" s="333" t="s">
        <v>13</v>
      </c>
      <c r="D17" s="332">
        <v>2010</v>
      </c>
      <c r="E17" s="8"/>
      <c r="F17" s="8"/>
      <c r="G17" s="333"/>
      <c r="H17" s="333"/>
      <c r="I17" s="342"/>
    </row>
    <row r="18" spans="1:9" ht="25.5">
      <c r="A18" s="333"/>
      <c r="B18" s="615" t="s">
        <v>701</v>
      </c>
      <c r="C18" s="333" t="s">
        <v>13</v>
      </c>
      <c r="D18" s="332">
        <v>2010</v>
      </c>
      <c r="E18" s="8"/>
      <c r="F18" s="8"/>
      <c r="G18" s="333"/>
      <c r="H18" s="333"/>
      <c r="I18" s="342"/>
    </row>
    <row r="19" spans="1:9" ht="25.5">
      <c r="A19" s="332" t="s">
        <v>390</v>
      </c>
      <c r="B19" s="615" t="s">
        <v>702</v>
      </c>
      <c r="C19" s="333" t="s">
        <v>190</v>
      </c>
      <c r="D19" s="332">
        <v>2010</v>
      </c>
      <c r="E19" s="8"/>
      <c r="F19" s="8"/>
      <c r="G19" s="333" t="s">
        <v>393</v>
      </c>
      <c r="H19" s="333" t="s">
        <v>400</v>
      </c>
      <c r="I19" s="342" t="s">
        <v>125</v>
      </c>
    </row>
    <row r="20" spans="1:9" ht="25.5">
      <c r="A20" s="332" t="s">
        <v>390</v>
      </c>
      <c r="B20" s="616" t="s">
        <v>746</v>
      </c>
      <c r="C20" s="333" t="s">
        <v>190</v>
      </c>
      <c r="D20" s="332">
        <v>2010</v>
      </c>
      <c r="E20" s="8"/>
      <c r="F20" s="8"/>
      <c r="G20" s="333" t="s">
        <v>393</v>
      </c>
      <c r="H20" s="333" t="s">
        <v>400</v>
      </c>
      <c r="I20" s="342" t="s">
        <v>125</v>
      </c>
    </row>
    <row r="21" spans="1:9" ht="25.5">
      <c r="A21" s="332" t="s">
        <v>390</v>
      </c>
      <c r="B21" s="616" t="s">
        <v>747</v>
      </c>
      <c r="C21" s="333" t="s">
        <v>190</v>
      </c>
      <c r="D21" s="332">
        <v>2010</v>
      </c>
      <c r="E21" s="8"/>
      <c r="F21" s="8"/>
      <c r="G21" s="333" t="s">
        <v>393</v>
      </c>
      <c r="H21" s="333" t="s">
        <v>400</v>
      </c>
      <c r="I21" s="342" t="s">
        <v>125</v>
      </c>
    </row>
    <row r="22" spans="1:9" ht="25.5">
      <c r="A22" s="333"/>
      <c r="B22" s="615" t="s">
        <v>703</v>
      </c>
      <c r="C22" s="333" t="s">
        <v>190</v>
      </c>
      <c r="D22" s="332">
        <v>2010</v>
      </c>
      <c r="E22" s="8"/>
      <c r="F22" s="8"/>
      <c r="G22" s="333"/>
      <c r="H22" s="333"/>
      <c r="I22" s="342"/>
    </row>
    <row r="23" spans="1:9">
      <c r="A23" s="333"/>
      <c r="B23" s="595" t="s">
        <v>748</v>
      </c>
      <c r="C23" s="333" t="s">
        <v>190</v>
      </c>
      <c r="D23" s="332">
        <v>2010</v>
      </c>
      <c r="E23" s="8"/>
      <c r="F23" s="8"/>
      <c r="G23" s="333"/>
      <c r="H23" s="333"/>
      <c r="I23" s="342"/>
    </row>
    <row r="24" spans="1:9" ht="25.5">
      <c r="A24" s="333"/>
      <c r="B24" s="615" t="s">
        <v>704</v>
      </c>
      <c r="C24" s="333" t="s">
        <v>13</v>
      </c>
      <c r="D24" s="332">
        <v>2010</v>
      </c>
      <c r="E24" s="8"/>
      <c r="F24" s="8"/>
      <c r="G24" s="333"/>
      <c r="H24" s="333"/>
      <c r="I24" s="342"/>
    </row>
    <row r="25" spans="1:9" ht="25.5">
      <c r="A25" s="333"/>
      <c r="B25" s="615" t="s">
        <v>705</v>
      </c>
      <c r="C25" s="333" t="s">
        <v>13</v>
      </c>
      <c r="D25" s="332">
        <v>2010</v>
      </c>
      <c r="E25" s="8"/>
      <c r="F25" s="8"/>
      <c r="G25" s="333"/>
      <c r="H25" s="333"/>
      <c r="I25" s="342"/>
    </row>
    <row r="26" spans="1:9" ht="25.5">
      <c r="A26" s="333"/>
      <c r="B26" s="615" t="s">
        <v>706</v>
      </c>
      <c r="C26" s="333" t="s">
        <v>13</v>
      </c>
      <c r="D26" s="332">
        <v>2010</v>
      </c>
      <c r="E26" s="8"/>
      <c r="F26" s="8"/>
      <c r="G26" s="333"/>
      <c r="H26" s="333"/>
      <c r="I26" s="342"/>
    </row>
    <row r="27" spans="1:9" ht="25.5">
      <c r="A27" s="333"/>
      <c r="B27" s="615" t="s">
        <v>707</v>
      </c>
      <c r="C27" s="333" t="s">
        <v>13</v>
      </c>
      <c r="D27" s="332">
        <v>2010</v>
      </c>
      <c r="E27" s="8"/>
      <c r="F27" s="8"/>
      <c r="G27" s="333"/>
      <c r="H27" s="333"/>
      <c r="I27" s="342"/>
    </row>
    <row r="28" spans="1:9" ht="25.5">
      <c r="A28" s="333"/>
      <c r="B28" s="615" t="s">
        <v>708</v>
      </c>
      <c r="C28" s="333" t="s">
        <v>13</v>
      </c>
      <c r="D28" s="332">
        <v>2010</v>
      </c>
      <c r="E28" s="8"/>
      <c r="F28" s="8"/>
      <c r="G28" s="333"/>
      <c r="H28" s="333"/>
      <c r="I28" s="342"/>
    </row>
    <row r="29" spans="1:9" ht="25.5">
      <c r="A29" s="333"/>
      <c r="B29" s="615" t="s">
        <v>709</v>
      </c>
      <c r="C29" s="333" t="s">
        <v>13</v>
      </c>
      <c r="D29" s="332">
        <v>2010</v>
      </c>
      <c r="E29" s="8"/>
      <c r="F29" s="8"/>
      <c r="G29" s="333"/>
      <c r="H29" s="333"/>
      <c r="I29" s="342"/>
    </row>
    <row r="30" spans="1:9" ht="25.5">
      <c r="A30" s="333"/>
      <c r="B30" s="615" t="s">
        <v>710</v>
      </c>
      <c r="C30" s="333" t="s">
        <v>13</v>
      </c>
      <c r="D30" s="332">
        <v>2010</v>
      </c>
      <c r="E30" s="8"/>
      <c r="F30" s="8"/>
      <c r="G30" s="333"/>
      <c r="H30" s="333"/>
      <c r="I30" s="342"/>
    </row>
    <row r="31" spans="1:9" ht="25.5">
      <c r="A31" s="333"/>
      <c r="B31" s="615" t="s">
        <v>711</v>
      </c>
      <c r="C31" s="333" t="s">
        <v>13</v>
      </c>
      <c r="D31" s="332">
        <v>2010</v>
      </c>
      <c r="E31" s="8"/>
      <c r="F31" s="8"/>
      <c r="G31" s="333"/>
      <c r="H31" s="333"/>
      <c r="I31" s="342"/>
    </row>
    <row r="32" spans="1:9" ht="38.25">
      <c r="A32" s="333"/>
      <c r="B32" s="615" t="s">
        <v>712</v>
      </c>
      <c r="C32" s="333" t="s">
        <v>13</v>
      </c>
      <c r="D32" s="332">
        <v>2010</v>
      </c>
      <c r="E32" s="8"/>
      <c r="F32" s="8"/>
      <c r="G32" s="333"/>
      <c r="H32" s="333"/>
      <c r="I32" s="342"/>
    </row>
    <row r="33" spans="1:9" ht="25.5">
      <c r="A33" s="333"/>
      <c r="B33" s="615" t="s">
        <v>713</v>
      </c>
      <c r="C33" s="333" t="s">
        <v>13</v>
      </c>
      <c r="D33" s="332">
        <v>2010</v>
      </c>
      <c r="E33" s="8"/>
      <c r="F33" s="8"/>
      <c r="G33" s="333"/>
      <c r="H33" s="333"/>
      <c r="I33" s="342"/>
    </row>
    <row r="34" spans="1:9" ht="25.5">
      <c r="A34" s="333"/>
      <c r="B34" s="615" t="s">
        <v>714</v>
      </c>
      <c r="C34" s="333" t="s">
        <v>13</v>
      </c>
      <c r="D34" s="332">
        <v>2010</v>
      </c>
      <c r="E34" s="8"/>
      <c r="F34" s="8"/>
      <c r="G34" s="333"/>
      <c r="H34" s="333"/>
      <c r="I34" s="342"/>
    </row>
    <row r="35" spans="1:9" ht="25.5">
      <c r="A35" s="332" t="s">
        <v>390</v>
      </c>
      <c r="B35" s="615" t="s">
        <v>715</v>
      </c>
      <c r="C35" s="327"/>
      <c r="D35" s="332">
        <v>2010</v>
      </c>
      <c r="E35" s="332"/>
      <c r="F35" s="332"/>
      <c r="G35" s="333" t="s">
        <v>393</v>
      </c>
      <c r="H35" s="333" t="s">
        <v>126</v>
      </c>
      <c r="I35" s="342" t="s">
        <v>125</v>
      </c>
    </row>
    <row r="36" spans="1:9" ht="25.5">
      <c r="A36" s="333"/>
      <c r="B36" s="615" t="s">
        <v>716</v>
      </c>
      <c r="C36" s="333"/>
      <c r="D36" s="332">
        <v>2010</v>
      </c>
      <c r="E36" s="8"/>
      <c r="F36" s="8"/>
      <c r="G36" s="333"/>
      <c r="H36" s="333"/>
      <c r="I36" s="342"/>
    </row>
    <row r="37" spans="1:9" ht="25.5">
      <c r="A37" s="333"/>
      <c r="B37" s="615" t="s">
        <v>717</v>
      </c>
      <c r="C37" s="333" t="s">
        <v>13</v>
      </c>
      <c r="D37" s="332">
        <v>2010</v>
      </c>
      <c r="E37" s="8"/>
      <c r="F37" s="8"/>
      <c r="G37" s="333"/>
      <c r="H37" s="333"/>
      <c r="I37" s="342"/>
    </row>
    <row r="38" spans="1:9" ht="25.5">
      <c r="A38" s="333"/>
      <c r="B38" s="615" t="s">
        <v>718</v>
      </c>
      <c r="C38" s="333" t="s">
        <v>13</v>
      </c>
      <c r="D38" s="332">
        <v>2010</v>
      </c>
      <c r="E38" s="8"/>
      <c r="F38" s="8"/>
      <c r="G38" s="333"/>
      <c r="H38" s="333"/>
      <c r="I38" s="342"/>
    </row>
    <row r="39" spans="1:9" ht="25.5">
      <c r="A39" s="333"/>
      <c r="B39" s="615" t="s">
        <v>719</v>
      </c>
      <c r="C39" s="333" t="s">
        <v>13</v>
      </c>
      <c r="D39" s="332">
        <v>2010</v>
      </c>
      <c r="E39" s="8"/>
      <c r="F39" s="8"/>
      <c r="G39" s="333"/>
      <c r="H39" s="333"/>
      <c r="I39" s="342"/>
    </row>
    <row r="40" spans="1:9">
      <c r="A40" s="333"/>
      <c r="B40" s="615" t="s">
        <v>720</v>
      </c>
      <c r="C40" s="333" t="s">
        <v>13</v>
      </c>
      <c r="D40" s="332">
        <v>2010</v>
      </c>
      <c r="E40" s="8"/>
      <c r="F40" s="8"/>
      <c r="G40" s="333"/>
      <c r="H40" s="333"/>
      <c r="I40" s="342"/>
    </row>
    <row r="41" spans="1:9" ht="25.5">
      <c r="A41" s="333"/>
      <c r="B41" s="615" t="s">
        <v>721</v>
      </c>
      <c r="C41" s="333" t="s">
        <v>13</v>
      </c>
      <c r="D41" s="332">
        <v>2010</v>
      </c>
      <c r="E41" s="8"/>
      <c r="F41" s="8"/>
      <c r="G41" s="333"/>
      <c r="H41" s="333"/>
      <c r="I41" s="342"/>
    </row>
    <row r="42" spans="1:9">
      <c r="A42" s="333"/>
      <c r="B42" s="615" t="s">
        <v>722</v>
      </c>
      <c r="C42" s="333" t="s">
        <v>13</v>
      </c>
      <c r="D42" s="332">
        <v>2010</v>
      </c>
      <c r="E42" s="8"/>
      <c r="F42" s="8"/>
      <c r="G42" s="333"/>
      <c r="H42" s="333"/>
      <c r="I42" s="342"/>
    </row>
    <row r="43" spans="1:9">
      <c r="A43" s="333"/>
      <c r="B43" s="615" t="s">
        <v>723</v>
      </c>
      <c r="C43" s="333" t="s">
        <v>13</v>
      </c>
      <c r="D43" s="332">
        <v>2010</v>
      </c>
      <c r="E43" s="8"/>
      <c r="F43" s="8"/>
      <c r="G43" s="333"/>
      <c r="H43" s="333"/>
      <c r="I43" s="342"/>
    </row>
    <row r="44" spans="1:9" ht="25.5">
      <c r="A44" s="333"/>
      <c r="B44" s="615" t="s">
        <v>724</v>
      </c>
      <c r="C44" s="333" t="s">
        <v>13</v>
      </c>
      <c r="D44" s="332">
        <v>2010</v>
      </c>
      <c r="E44" s="8"/>
      <c r="F44" s="8"/>
      <c r="G44" s="333"/>
      <c r="H44" s="333"/>
      <c r="I44" s="342"/>
    </row>
    <row r="45" spans="1:9" ht="25.5">
      <c r="A45" s="333"/>
      <c r="B45" s="615" t="s">
        <v>725</v>
      </c>
      <c r="C45" s="333" t="s">
        <v>13</v>
      </c>
      <c r="D45" s="332">
        <v>2010</v>
      </c>
      <c r="E45" s="8"/>
      <c r="F45" s="8"/>
      <c r="G45" s="333"/>
      <c r="H45" s="333"/>
      <c r="I45" s="342"/>
    </row>
    <row r="46" spans="1:9" ht="25.5">
      <c r="A46" s="333"/>
      <c r="B46" s="615" t="s">
        <v>726</v>
      </c>
      <c r="C46" s="333" t="s">
        <v>13</v>
      </c>
      <c r="D46" s="332">
        <v>2010</v>
      </c>
      <c r="E46" s="8"/>
      <c r="F46" s="8"/>
      <c r="G46" s="333"/>
      <c r="H46" s="333"/>
      <c r="I46" s="342"/>
    </row>
    <row r="47" spans="1:9">
      <c r="A47" s="333"/>
      <c r="B47" s="615" t="s">
        <v>727</v>
      </c>
      <c r="C47" s="333" t="s">
        <v>13</v>
      </c>
      <c r="D47" s="332">
        <v>2010</v>
      </c>
      <c r="E47" s="8"/>
      <c r="F47" s="8"/>
      <c r="G47" s="333"/>
      <c r="H47" s="333"/>
      <c r="I47" s="342"/>
    </row>
    <row r="48" spans="1:9" ht="25.5">
      <c r="A48" s="333"/>
      <c r="B48" s="615" t="s">
        <v>728</v>
      </c>
      <c r="C48" s="333" t="s">
        <v>13</v>
      </c>
      <c r="D48" s="332">
        <v>2010</v>
      </c>
      <c r="E48" s="8"/>
      <c r="F48" s="8"/>
      <c r="G48" s="333"/>
      <c r="H48" s="333"/>
      <c r="I48" s="342"/>
    </row>
    <row r="49" spans="1:9" ht="25.5">
      <c r="A49" s="333"/>
      <c r="B49" s="615" t="s">
        <v>729</v>
      </c>
      <c r="C49" s="333" t="s">
        <v>13</v>
      </c>
      <c r="D49" s="332">
        <v>2010</v>
      </c>
      <c r="E49" s="8"/>
      <c r="F49" s="8"/>
      <c r="G49" s="333"/>
      <c r="H49" s="333"/>
      <c r="I49" s="342"/>
    </row>
    <row r="50" spans="1:9" ht="25.5">
      <c r="A50" s="333"/>
      <c r="B50" s="615" t="s">
        <v>730</v>
      </c>
      <c r="C50" s="333" t="s">
        <v>13</v>
      </c>
      <c r="D50" s="332">
        <v>2010</v>
      </c>
      <c r="E50" s="8"/>
      <c r="F50" s="8"/>
      <c r="G50" s="333"/>
      <c r="H50" s="333"/>
      <c r="I50" s="342"/>
    </row>
    <row r="51" spans="1:9" ht="25.5">
      <c r="A51" s="333"/>
      <c r="B51" s="615" t="s">
        <v>731</v>
      </c>
      <c r="C51" s="333" t="s">
        <v>13</v>
      </c>
      <c r="D51" s="332">
        <v>2010</v>
      </c>
      <c r="E51" s="8"/>
      <c r="F51" s="8"/>
      <c r="G51" s="333"/>
      <c r="H51" s="333"/>
      <c r="I51" s="342"/>
    </row>
    <row r="52" spans="1:9" ht="25.5">
      <c r="A52" s="333"/>
      <c r="B52" s="615" t="s">
        <v>732</v>
      </c>
      <c r="C52" s="333" t="s">
        <v>13</v>
      </c>
      <c r="D52" s="332">
        <v>2010</v>
      </c>
      <c r="E52" s="8"/>
      <c r="F52" s="8"/>
      <c r="G52" s="333"/>
      <c r="H52" s="333"/>
      <c r="I52" s="342"/>
    </row>
    <row r="53" spans="1:9" ht="25.5">
      <c r="A53" s="332"/>
      <c r="B53" s="615" t="s">
        <v>733</v>
      </c>
      <c r="C53" s="333" t="s">
        <v>13</v>
      </c>
      <c r="D53" s="332">
        <v>2010</v>
      </c>
      <c r="E53" s="8"/>
      <c r="F53" s="8"/>
      <c r="G53" s="8"/>
      <c r="H53" s="8"/>
      <c r="I53" s="342"/>
    </row>
    <row r="54" spans="1:9" ht="25.5">
      <c r="A54" s="332"/>
      <c r="B54" s="615" t="s">
        <v>734</v>
      </c>
      <c r="C54" s="333" t="s">
        <v>13</v>
      </c>
      <c r="D54" s="332">
        <v>2010</v>
      </c>
      <c r="E54" s="8"/>
      <c r="F54" s="8"/>
      <c r="G54" s="8"/>
      <c r="H54" s="8"/>
      <c r="I54" s="342"/>
    </row>
    <row r="55" spans="1:9" s="126" customFormat="1" ht="25.5">
      <c r="A55" s="594"/>
      <c r="B55" s="615" t="s">
        <v>735</v>
      </c>
      <c r="C55" s="333" t="s">
        <v>13</v>
      </c>
      <c r="D55" s="332">
        <v>2010</v>
      </c>
      <c r="E55" s="9"/>
      <c r="F55" s="9"/>
      <c r="G55" s="9"/>
      <c r="H55" s="9"/>
      <c r="I55" s="342"/>
    </row>
    <row r="56" spans="1:9" ht="25.5">
      <c r="A56" s="332"/>
      <c r="B56" s="615" t="s">
        <v>736</v>
      </c>
      <c r="C56" s="333" t="s">
        <v>13</v>
      </c>
      <c r="D56" s="332">
        <v>2010</v>
      </c>
      <c r="E56" s="8"/>
      <c r="F56" s="8"/>
      <c r="G56" s="8"/>
      <c r="H56" s="8"/>
      <c r="I56" s="342"/>
    </row>
    <row r="57" spans="1:9" ht="25.5">
      <c r="A57" s="332"/>
      <c r="B57" s="615" t="s">
        <v>737</v>
      </c>
      <c r="C57" s="333" t="s">
        <v>13</v>
      </c>
      <c r="D57" s="332">
        <v>2010</v>
      </c>
      <c r="E57" s="8"/>
      <c r="F57" s="8"/>
      <c r="G57" s="8"/>
      <c r="H57" s="8"/>
      <c r="I57" s="342"/>
    </row>
    <row r="58" spans="1:9" ht="25.5">
      <c r="A58" s="332"/>
      <c r="B58" s="615" t="s">
        <v>738</v>
      </c>
      <c r="C58" s="333" t="s">
        <v>13</v>
      </c>
      <c r="D58" s="332">
        <v>2010</v>
      </c>
      <c r="E58" s="8"/>
      <c r="F58" s="8"/>
      <c r="G58" s="8"/>
      <c r="H58" s="8"/>
      <c r="I58" s="342"/>
    </row>
    <row r="59" spans="1:9" ht="25.5">
      <c r="A59" s="332"/>
      <c r="B59" s="615" t="s">
        <v>739</v>
      </c>
      <c r="C59" s="333" t="s">
        <v>13</v>
      </c>
      <c r="D59" s="332">
        <v>2010</v>
      </c>
      <c r="E59" s="8"/>
      <c r="F59" s="8"/>
      <c r="G59" s="8"/>
      <c r="H59" s="8"/>
      <c r="I59" s="342"/>
    </row>
    <row r="60" spans="1:9">
      <c r="A60" s="332"/>
      <c r="B60" s="617" t="s">
        <v>745</v>
      </c>
      <c r="C60" s="333" t="s">
        <v>190</v>
      </c>
      <c r="D60" s="332">
        <v>2010</v>
      </c>
      <c r="E60" s="8"/>
      <c r="F60" s="8"/>
      <c r="G60" s="8"/>
      <c r="H60" s="8"/>
      <c r="I60" s="342"/>
    </row>
    <row r="61" spans="1:9">
      <c r="A61" s="332" t="s">
        <v>390</v>
      </c>
      <c r="B61" s="617" t="s">
        <v>397</v>
      </c>
      <c r="C61" s="333" t="s">
        <v>190</v>
      </c>
      <c r="D61" s="332">
        <v>2010</v>
      </c>
      <c r="E61" s="8"/>
      <c r="F61" s="8"/>
      <c r="G61" s="333" t="s">
        <v>393</v>
      </c>
      <c r="H61" s="333" t="s">
        <v>126</v>
      </c>
      <c r="I61" s="342" t="s">
        <v>126</v>
      </c>
    </row>
    <row r="62" spans="1:9" ht="15">
      <c r="A62" s="332"/>
      <c r="B62" s="618" t="s">
        <v>740</v>
      </c>
      <c r="C62" s="333" t="s">
        <v>398</v>
      </c>
      <c r="D62" s="332">
        <v>2010</v>
      </c>
      <c r="E62" s="8"/>
      <c r="F62" s="8"/>
      <c r="G62" s="8"/>
      <c r="H62" s="8"/>
      <c r="I62" s="342"/>
    </row>
    <row r="63" spans="1:9" ht="15">
      <c r="A63" s="332"/>
      <c r="B63" s="618" t="s">
        <v>741</v>
      </c>
      <c r="C63" s="333" t="s">
        <v>398</v>
      </c>
      <c r="D63" s="332">
        <v>2010</v>
      </c>
      <c r="E63" s="8"/>
      <c r="F63" s="8"/>
      <c r="G63" s="8"/>
      <c r="H63" s="8"/>
      <c r="I63" s="342"/>
    </row>
    <row r="64" spans="1:9" ht="15">
      <c r="A64" s="332" t="s">
        <v>390</v>
      </c>
      <c r="B64" s="618" t="s">
        <v>742</v>
      </c>
      <c r="C64" s="333" t="s">
        <v>398</v>
      </c>
      <c r="D64" s="332">
        <v>2010</v>
      </c>
      <c r="E64" s="8"/>
      <c r="F64" s="8"/>
      <c r="G64" s="333" t="s">
        <v>393</v>
      </c>
      <c r="H64" s="333" t="s">
        <v>126</v>
      </c>
      <c r="I64" s="342" t="s">
        <v>125</v>
      </c>
    </row>
    <row r="65" spans="1:9" ht="15">
      <c r="A65" s="332"/>
      <c r="B65" s="618" t="s">
        <v>743</v>
      </c>
      <c r="C65" s="333" t="s">
        <v>398</v>
      </c>
      <c r="D65" s="332">
        <v>2010</v>
      </c>
      <c r="E65" s="8"/>
      <c r="F65" s="8"/>
      <c r="G65" s="8"/>
      <c r="H65" s="8"/>
      <c r="I65" s="342"/>
    </row>
    <row r="66" spans="1:9" ht="15">
      <c r="A66" s="332"/>
      <c r="B66" s="618" t="s">
        <v>744</v>
      </c>
      <c r="C66" s="333" t="s">
        <v>398</v>
      </c>
      <c r="D66" s="332">
        <v>2010</v>
      </c>
      <c r="E66" s="8"/>
      <c r="F66" s="8"/>
      <c r="G66" s="8"/>
      <c r="H66" s="8"/>
      <c r="I66" s="342"/>
    </row>
    <row r="67" spans="1:9">
      <c r="A67" s="336" t="s">
        <v>394</v>
      </c>
    </row>
    <row r="68" spans="1:9" ht="25.5" customHeight="1">
      <c r="A68" s="337" t="s">
        <v>395</v>
      </c>
      <c r="B68" s="631" t="s">
        <v>402</v>
      </c>
      <c r="C68" s="632"/>
      <c r="D68" s="632"/>
      <c r="E68" s="632"/>
      <c r="F68" s="632"/>
      <c r="G68" s="632"/>
      <c r="H68" s="632"/>
      <c r="I68" s="632"/>
    </row>
    <row r="69" spans="1:9">
      <c r="A69" s="338" t="s">
        <v>401</v>
      </c>
      <c r="B69" s="603" t="s">
        <v>396</v>
      </c>
    </row>
  </sheetData>
  <mergeCells count="1">
    <mergeCell ref="B68:I68"/>
  </mergeCells>
  <phoneticPr fontId="41" type="noConversion"/>
  <pageMargins left="0.70833333333333337" right="0.70833333333333337" top="0.78749999999999998" bottom="0.78749999999999998" header="0.51180555555555551" footer="0.51180555555555551"/>
  <pageSetup paperSize="9" scale="35" firstPageNumber="0" orientation="portrait"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C16"/>
  <sheetViews>
    <sheetView view="pageBreakPreview" zoomScaleSheetLayoutView="100" workbookViewId="0">
      <selection activeCell="C20" sqref="C20"/>
    </sheetView>
  </sheetViews>
  <sheetFormatPr defaultColWidth="5.7109375" defaultRowHeight="19.899999999999999" customHeight="1"/>
  <cols>
    <col min="1" max="1" width="9" style="1" customWidth="1"/>
    <col min="2" max="2" width="38.28515625" style="11" customWidth="1"/>
    <col min="3" max="3" width="43.7109375" style="12" customWidth="1"/>
    <col min="4" max="4" width="11.140625" style="12" customWidth="1"/>
    <col min="5" max="9" width="14" style="12" customWidth="1"/>
    <col min="10" max="237" width="5.7109375" style="13" customWidth="1"/>
    <col min="238" max="16384" width="5.7109375" style="1"/>
  </cols>
  <sheetData>
    <row r="1" spans="1:237" ht="20.100000000000001" customHeight="1">
      <c r="A1" s="14" t="s">
        <v>14</v>
      </c>
      <c r="B1" s="15"/>
      <c r="C1" s="16"/>
      <c r="D1" s="16"/>
      <c r="E1" s="16"/>
      <c r="F1" s="16"/>
      <c r="G1" s="17"/>
      <c r="H1" s="18" t="s">
        <v>1</v>
      </c>
      <c r="I1" s="19" t="s">
        <v>389</v>
      </c>
      <c r="IB1" s="1"/>
      <c r="IC1" s="1"/>
    </row>
    <row r="2" spans="1:237" ht="20.100000000000001" customHeight="1">
      <c r="A2" s="20"/>
      <c r="B2" s="21"/>
      <c r="C2" s="21"/>
      <c r="D2" s="21"/>
      <c r="E2" s="21"/>
      <c r="F2" s="21"/>
      <c r="G2" s="22"/>
      <c r="H2" s="23" t="s">
        <v>15</v>
      </c>
      <c r="I2" s="24">
        <v>2010</v>
      </c>
      <c r="IB2" s="1"/>
      <c r="IC2" s="1"/>
    </row>
    <row r="3" spans="1:237" ht="25.15" customHeight="1">
      <c r="A3" s="634" t="s">
        <v>3</v>
      </c>
      <c r="B3" s="634" t="s">
        <v>16</v>
      </c>
      <c r="C3" s="635" t="s">
        <v>17</v>
      </c>
      <c r="D3" s="636" t="s">
        <v>18</v>
      </c>
      <c r="E3" s="636"/>
      <c r="F3" s="636"/>
      <c r="G3" s="636"/>
      <c r="H3" s="636"/>
      <c r="I3" s="636"/>
      <c r="HX3" s="1"/>
      <c r="HY3" s="1"/>
      <c r="HZ3" s="1"/>
      <c r="IA3" s="1"/>
      <c r="IB3" s="1"/>
      <c r="IC3" s="1"/>
    </row>
    <row r="4" spans="1:237" ht="40.15" customHeight="1">
      <c r="A4" s="634"/>
      <c r="B4" s="634"/>
      <c r="C4" s="635"/>
      <c r="D4" s="25" t="s">
        <v>19</v>
      </c>
      <c r="E4" s="25" t="s">
        <v>20</v>
      </c>
      <c r="F4" s="25" t="s">
        <v>21</v>
      </c>
      <c r="G4" s="25" t="s">
        <v>22</v>
      </c>
      <c r="H4" s="25" t="s">
        <v>23</v>
      </c>
      <c r="I4" s="25" t="s">
        <v>24</v>
      </c>
      <c r="HX4" s="1"/>
      <c r="HY4" s="1"/>
      <c r="HZ4" s="1"/>
      <c r="IA4" s="1"/>
      <c r="IB4" s="1"/>
      <c r="IC4" s="1"/>
    </row>
    <row r="5" spans="1:237" ht="19.899999999999999" customHeight="1">
      <c r="A5" s="26"/>
      <c r="B5" s="27" t="s">
        <v>25</v>
      </c>
      <c r="C5" s="28" t="s">
        <v>26</v>
      </c>
      <c r="D5" s="29" t="s">
        <v>125</v>
      </c>
      <c r="E5" s="29" t="s">
        <v>125</v>
      </c>
      <c r="F5" s="29" t="s">
        <v>125</v>
      </c>
      <c r="G5" s="29" t="s">
        <v>125</v>
      </c>
      <c r="H5" s="30"/>
      <c r="I5" s="30"/>
      <c r="HX5" s="1"/>
      <c r="HY5" s="1"/>
      <c r="HZ5" s="1"/>
      <c r="IA5" s="1"/>
      <c r="IB5" s="1"/>
      <c r="IC5" s="1"/>
    </row>
    <row r="6" spans="1:237" s="32" customFormat="1" ht="19.899999999999999" customHeight="1">
      <c r="A6" s="31"/>
      <c r="B6" s="27" t="s">
        <v>27</v>
      </c>
      <c r="C6" s="28" t="s">
        <v>28</v>
      </c>
      <c r="D6" s="29" t="s">
        <v>125</v>
      </c>
      <c r="E6" s="29" t="s">
        <v>125</v>
      </c>
      <c r="F6" s="29" t="s">
        <v>125</v>
      </c>
      <c r="G6" s="29" t="s">
        <v>125</v>
      </c>
      <c r="H6" s="29" t="s">
        <v>125</v>
      </c>
      <c r="I6" s="29" t="s">
        <v>125</v>
      </c>
    </row>
    <row r="7" spans="1:237" s="32" customFormat="1" ht="19.899999999999999" customHeight="1">
      <c r="A7" s="31"/>
      <c r="B7" s="27" t="s">
        <v>29</v>
      </c>
      <c r="C7" s="28" t="s">
        <v>30</v>
      </c>
      <c r="D7" s="29" t="s">
        <v>125</v>
      </c>
      <c r="E7" s="29" t="s">
        <v>125</v>
      </c>
      <c r="F7" s="29" t="s">
        <v>125</v>
      </c>
      <c r="G7" s="29" t="s">
        <v>125</v>
      </c>
      <c r="H7" s="29" t="s">
        <v>125</v>
      </c>
      <c r="I7" s="29" t="s">
        <v>125</v>
      </c>
    </row>
    <row r="8" spans="1:237" ht="19.899999999999999" customHeight="1">
      <c r="A8" s="26"/>
      <c r="B8" s="27" t="s">
        <v>31</v>
      </c>
      <c r="C8" s="28" t="s">
        <v>32</v>
      </c>
      <c r="D8" s="29" t="s">
        <v>126</v>
      </c>
      <c r="E8" s="29" t="s">
        <v>125</v>
      </c>
      <c r="F8" s="29" t="s">
        <v>125</v>
      </c>
      <c r="G8" s="29" t="s">
        <v>125</v>
      </c>
      <c r="H8" s="29" t="s">
        <v>126</v>
      </c>
      <c r="I8" s="29" t="s">
        <v>125</v>
      </c>
      <c r="HX8" s="1"/>
      <c r="HY8" s="1"/>
      <c r="HZ8" s="1"/>
      <c r="IA8" s="1"/>
      <c r="IB8" s="1"/>
      <c r="IC8" s="1"/>
    </row>
    <row r="9" spans="1:237" ht="19.899999999999999" customHeight="1">
      <c r="A9" s="26"/>
      <c r="B9" s="633" t="s">
        <v>33</v>
      </c>
      <c r="C9" s="28" t="s">
        <v>34</v>
      </c>
      <c r="D9" s="29" t="s">
        <v>125</v>
      </c>
      <c r="E9" s="29" t="s">
        <v>125</v>
      </c>
      <c r="F9" s="29" t="s">
        <v>125</v>
      </c>
      <c r="G9" s="29" t="s">
        <v>125</v>
      </c>
      <c r="H9" s="29" t="s">
        <v>125</v>
      </c>
      <c r="I9" s="29" t="s">
        <v>125</v>
      </c>
      <c r="HX9" s="1"/>
      <c r="HY9" s="1"/>
      <c r="HZ9" s="1"/>
      <c r="IA9" s="1"/>
      <c r="IB9" s="1"/>
      <c r="IC9" s="1"/>
    </row>
    <row r="10" spans="1:237" ht="19.899999999999999" customHeight="1">
      <c r="A10" s="26"/>
      <c r="B10" s="633"/>
      <c r="C10" s="28" t="s">
        <v>35</v>
      </c>
      <c r="D10" s="29" t="s">
        <v>125</v>
      </c>
      <c r="E10" s="29" t="s">
        <v>125</v>
      </c>
      <c r="F10" s="29" t="s">
        <v>125</v>
      </c>
      <c r="G10" s="29" t="s">
        <v>125</v>
      </c>
      <c r="H10" s="29" t="s">
        <v>125</v>
      </c>
      <c r="I10" s="29" t="s">
        <v>125</v>
      </c>
      <c r="HX10" s="1"/>
      <c r="HY10" s="1"/>
      <c r="HZ10" s="1"/>
      <c r="IA10" s="1"/>
      <c r="IB10" s="1"/>
      <c r="IC10" s="1"/>
    </row>
    <row r="11" spans="1:237" ht="19.899999999999999" customHeight="1">
      <c r="A11" s="26"/>
      <c r="B11" s="633"/>
      <c r="C11" s="28" t="s">
        <v>36</v>
      </c>
      <c r="D11" s="29" t="s">
        <v>125</v>
      </c>
      <c r="E11" s="29" t="s">
        <v>125</v>
      </c>
      <c r="F11" s="29" t="s">
        <v>125</v>
      </c>
      <c r="G11" s="29" t="s">
        <v>125</v>
      </c>
      <c r="H11" s="29" t="s">
        <v>125</v>
      </c>
      <c r="I11" s="29" t="s">
        <v>125</v>
      </c>
      <c r="HX11" s="1"/>
      <c r="HY11" s="1"/>
      <c r="HZ11" s="1"/>
      <c r="IA11" s="1"/>
      <c r="IB11" s="1"/>
      <c r="IC11" s="1"/>
    </row>
    <row r="12" spans="1:237" ht="19.899999999999999" customHeight="1">
      <c r="A12" s="26"/>
      <c r="B12" s="633"/>
      <c r="C12" s="28" t="s">
        <v>37</v>
      </c>
      <c r="D12" s="29" t="s">
        <v>125</v>
      </c>
      <c r="E12" s="29" t="s">
        <v>125</v>
      </c>
      <c r="F12" s="29" t="s">
        <v>125</v>
      </c>
      <c r="G12" s="29" t="s">
        <v>125</v>
      </c>
      <c r="H12" s="29" t="s">
        <v>125</v>
      </c>
      <c r="I12" s="29" t="s">
        <v>125</v>
      </c>
      <c r="HX12" s="1"/>
      <c r="HY12" s="1"/>
      <c r="HZ12" s="1"/>
      <c r="IA12" s="1"/>
      <c r="IB12" s="1"/>
      <c r="IC12" s="1"/>
    </row>
    <row r="13" spans="1:237" ht="19.899999999999999" customHeight="1">
      <c r="A13" s="26"/>
      <c r="B13" s="633"/>
      <c r="C13" s="28" t="s">
        <v>38</v>
      </c>
      <c r="D13" s="29" t="s">
        <v>125</v>
      </c>
      <c r="E13" s="29" t="s">
        <v>125</v>
      </c>
      <c r="F13" s="29" t="s">
        <v>125</v>
      </c>
      <c r="G13" s="29" t="s">
        <v>125</v>
      </c>
      <c r="H13" s="29" t="s">
        <v>125</v>
      </c>
      <c r="I13" s="29" t="s">
        <v>125</v>
      </c>
      <c r="HX13" s="1"/>
      <c r="HY13" s="1"/>
      <c r="HZ13" s="1"/>
      <c r="IA13" s="1"/>
      <c r="IB13" s="1"/>
      <c r="IC13" s="1"/>
    </row>
    <row r="14" spans="1:237" ht="19.899999999999999" customHeight="1">
      <c r="A14" s="33" t="s">
        <v>39</v>
      </c>
      <c r="B14"/>
      <c r="C14"/>
      <c r="D14"/>
      <c r="E14"/>
      <c r="F14"/>
      <c r="G14"/>
      <c r="H14"/>
      <c r="I14"/>
      <c r="HX14" s="1"/>
      <c r="HY14" s="1"/>
      <c r="HZ14" s="1"/>
      <c r="IA14" s="1"/>
      <c r="IB14" s="1"/>
      <c r="IC14" s="1"/>
    </row>
    <row r="15" spans="1:237" ht="19.899999999999999" customHeight="1">
      <c r="A15" s="34" t="s">
        <v>40</v>
      </c>
      <c r="B15"/>
      <c r="C15" s="34"/>
      <c r="D15" s="34"/>
      <c r="E15" s="34"/>
      <c r="F15" s="34"/>
      <c r="G15" s="34"/>
      <c r="H15" s="34"/>
      <c r="I15" s="34"/>
      <c r="HX15" s="1"/>
      <c r="HY15" s="1"/>
      <c r="HZ15" s="1"/>
      <c r="IA15" s="1"/>
      <c r="IB15" s="1"/>
      <c r="IC15" s="1"/>
    </row>
    <row r="16" spans="1:237" ht="19.899999999999999" customHeight="1">
      <c r="B16"/>
      <c r="C16" s="34"/>
      <c r="D16" s="34"/>
      <c r="E16" s="34"/>
      <c r="F16" s="34"/>
      <c r="G16" s="34"/>
      <c r="H16" s="34"/>
      <c r="I16" s="34"/>
    </row>
  </sheetData>
  <mergeCells count="5">
    <mergeCell ref="B9:B13"/>
    <mergeCell ref="A3:A4"/>
    <mergeCell ref="B3:B4"/>
    <mergeCell ref="C3:C4"/>
    <mergeCell ref="D3:I3"/>
  </mergeCells>
  <phoneticPr fontId="41" type="noConversion"/>
  <pageMargins left="0.78749999999999998" right="0.78749999999999998" top="1.0631944444444446" bottom="1.0631944444444446" header="0.51180555555555551" footer="0.51180555555555551"/>
  <pageSetup paperSize="9" scale="50" orientation="portrait" useFirstPageNumber="1"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tabSelected="1" view="pageBreakPreview" zoomScaleSheetLayoutView="100" workbookViewId="0">
      <selection activeCell="D20" sqref="D20"/>
    </sheetView>
  </sheetViews>
  <sheetFormatPr defaultColWidth="11.5703125" defaultRowHeight="12.75"/>
  <cols>
    <col min="1" max="1" width="11.5703125" style="1" customWidth="1"/>
    <col min="2" max="2" width="52" style="1" customWidth="1"/>
    <col min="3" max="3" width="38.140625" style="1" customWidth="1"/>
    <col min="4" max="7" width="11.5703125" style="1" customWidth="1"/>
    <col min="8" max="8" width="13.140625" style="1" customWidth="1"/>
    <col min="9" max="9" width="19.28515625" style="1" customWidth="1"/>
    <col min="10" max="11" width="11.5703125" style="1" customWidth="1"/>
    <col min="12" max="12" width="12.5703125" style="1" customWidth="1"/>
    <col min="13" max="16384" width="11.5703125" style="1"/>
  </cols>
  <sheetData>
    <row r="1" spans="1:12" ht="25.15" customHeight="1">
      <c r="A1" s="35" t="s">
        <v>41</v>
      </c>
      <c r="B1" s="35"/>
      <c r="C1" s="35"/>
      <c r="D1" s="35"/>
      <c r="E1" s="35"/>
      <c r="F1" s="35"/>
      <c r="G1" s="36"/>
      <c r="H1"/>
      <c r="I1"/>
      <c r="K1" s="37" t="s">
        <v>1</v>
      </c>
      <c r="L1" s="38" t="s">
        <v>389</v>
      </c>
    </row>
    <row r="2" spans="1:12" ht="26.85" customHeight="1">
      <c r="A2" s="39"/>
      <c r="B2" s="39"/>
      <c r="C2" s="39"/>
      <c r="D2" s="39"/>
      <c r="E2" s="39"/>
      <c r="F2" s="39"/>
      <c r="G2" s="40"/>
      <c r="H2"/>
      <c r="I2"/>
      <c r="K2" s="41" t="s">
        <v>42</v>
      </c>
      <c r="L2" s="42" t="s">
        <v>82</v>
      </c>
    </row>
    <row r="3" spans="1:12" ht="88.15" customHeight="1">
      <c r="A3" s="43" t="s">
        <v>3</v>
      </c>
      <c r="B3" s="44" t="s">
        <v>43</v>
      </c>
      <c r="C3" s="44" t="s">
        <v>44</v>
      </c>
      <c r="D3" s="45" t="s">
        <v>45</v>
      </c>
      <c r="E3" s="45" t="s">
        <v>46</v>
      </c>
      <c r="F3" s="45" t="s">
        <v>47</v>
      </c>
      <c r="G3" s="45" t="s">
        <v>48</v>
      </c>
      <c r="H3" s="45" t="s">
        <v>49</v>
      </c>
      <c r="I3" s="46" t="s">
        <v>50</v>
      </c>
      <c r="J3" s="7" t="s">
        <v>51</v>
      </c>
      <c r="K3" s="7" t="s">
        <v>52</v>
      </c>
      <c r="L3" s="7" t="s">
        <v>53</v>
      </c>
    </row>
    <row r="4" spans="1:12" ht="25.5">
      <c r="A4" s="532" t="s">
        <v>390</v>
      </c>
      <c r="B4" s="533" t="s">
        <v>56</v>
      </c>
      <c r="C4" s="687" t="s">
        <v>783</v>
      </c>
      <c r="D4" s="535">
        <v>2010</v>
      </c>
      <c r="E4" s="535">
        <v>48</v>
      </c>
      <c r="F4" s="536">
        <v>48</v>
      </c>
      <c r="G4" s="537" t="s">
        <v>586</v>
      </c>
      <c r="H4" s="538">
        <f>(G4/F4)*100</f>
        <v>33.333333333333329</v>
      </c>
      <c r="I4" s="533" t="s">
        <v>587</v>
      </c>
      <c r="J4" s="49">
        <v>17</v>
      </c>
      <c r="K4" s="539">
        <f t="shared" ref="K4:K10" si="0">(J4/E4)*100</f>
        <v>35.416666666666671</v>
      </c>
      <c r="L4" s="540">
        <f t="shared" ref="L4:L10" si="1">(J4/G4)*100</f>
        <v>106.25</v>
      </c>
    </row>
    <row r="5" spans="1:12" ht="25.5">
      <c r="A5" s="532" t="s">
        <v>390</v>
      </c>
      <c r="B5" s="533" t="s">
        <v>56</v>
      </c>
      <c r="C5" s="687" t="s">
        <v>784</v>
      </c>
      <c r="D5" s="541">
        <v>2010</v>
      </c>
      <c r="E5" s="535">
        <v>452</v>
      </c>
      <c r="F5" s="536">
        <v>452</v>
      </c>
      <c r="G5" s="538">
        <v>70</v>
      </c>
      <c r="H5" s="538">
        <f>(G5/F5)*100</f>
        <v>15.486725663716813</v>
      </c>
      <c r="I5" s="533" t="s">
        <v>587</v>
      </c>
      <c r="J5" s="49">
        <v>142</v>
      </c>
      <c r="K5" s="539">
        <f t="shared" si="0"/>
        <v>31.415929203539822</v>
      </c>
      <c r="L5" s="540">
        <f t="shared" si="1"/>
        <v>202.85714285714283</v>
      </c>
    </row>
    <row r="6" spans="1:12" ht="25.5">
      <c r="A6" s="532" t="s">
        <v>390</v>
      </c>
      <c r="B6" s="533" t="s">
        <v>56</v>
      </c>
      <c r="C6" s="687" t="s">
        <v>781</v>
      </c>
      <c r="D6" s="535">
        <v>2010</v>
      </c>
      <c r="E6" s="535">
        <v>298</v>
      </c>
      <c r="F6" s="536">
        <v>298</v>
      </c>
      <c r="G6" s="538">
        <v>44</v>
      </c>
      <c r="H6" s="538">
        <f>(44/298)*100</f>
        <v>14.76510067114094</v>
      </c>
      <c r="I6" s="533" t="s">
        <v>587</v>
      </c>
      <c r="J6" s="598">
        <v>40</v>
      </c>
      <c r="K6" s="599">
        <f t="shared" si="0"/>
        <v>13.422818791946309</v>
      </c>
      <c r="L6" s="600">
        <f t="shared" si="1"/>
        <v>90.909090909090907</v>
      </c>
    </row>
    <row r="7" spans="1:12" ht="25.5">
      <c r="A7" s="532" t="s">
        <v>390</v>
      </c>
      <c r="B7" s="533" t="s">
        <v>56</v>
      </c>
      <c r="C7" s="687" t="s">
        <v>782</v>
      </c>
      <c r="D7" s="535">
        <v>2010</v>
      </c>
      <c r="E7" s="535">
        <v>83</v>
      </c>
      <c r="F7" s="536">
        <v>83</v>
      </c>
      <c r="G7" s="538">
        <v>25</v>
      </c>
      <c r="H7" s="538">
        <f>(25/83)*100</f>
        <v>30.120481927710845</v>
      </c>
      <c r="I7" s="533" t="s">
        <v>587</v>
      </c>
      <c r="J7" s="598">
        <v>25</v>
      </c>
      <c r="K7" s="599">
        <f t="shared" si="0"/>
        <v>30.120481927710845</v>
      </c>
      <c r="L7" s="600">
        <f t="shared" si="1"/>
        <v>100</v>
      </c>
    </row>
    <row r="8" spans="1:12" ht="25.5">
      <c r="A8" s="532" t="s">
        <v>390</v>
      </c>
      <c r="B8" s="533" t="s">
        <v>56</v>
      </c>
      <c r="C8" s="575" t="s">
        <v>588</v>
      </c>
      <c r="D8" s="535">
        <v>2010</v>
      </c>
      <c r="E8" s="535">
        <v>16</v>
      </c>
      <c r="F8" s="535">
        <v>16</v>
      </c>
      <c r="G8" s="538">
        <v>16</v>
      </c>
      <c r="H8" s="536">
        <v>100</v>
      </c>
      <c r="I8" s="533" t="s">
        <v>589</v>
      </c>
      <c r="J8" s="49">
        <v>11</v>
      </c>
      <c r="K8" s="539">
        <f t="shared" si="0"/>
        <v>68.75</v>
      </c>
      <c r="L8" s="540">
        <f t="shared" si="1"/>
        <v>68.75</v>
      </c>
    </row>
    <row r="9" spans="1:12" ht="15" customHeight="1">
      <c r="A9" s="532" t="s">
        <v>390</v>
      </c>
      <c r="B9" s="533" t="s">
        <v>56</v>
      </c>
      <c r="C9" s="534" t="s">
        <v>590</v>
      </c>
      <c r="D9" s="541">
        <v>2010</v>
      </c>
      <c r="E9" s="535">
        <v>9</v>
      </c>
      <c r="F9" s="536">
        <v>9</v>
      </c>
      <c r="G9" s="538">
        <v>9</v>
      </c>
      <c r="H9" s="536">
        <v>100</v>
      </c>
      <c r="I9" s="533" t="s">
        <v>589</v>
      </c>
      <c r="J9" s="49">
        <v>8</v>
      </c>
      <c r="K9" s="539">
        <f t="shared" si="0"/>
        <v>88.888888888888886</v>
      </c>
      <c r="L9" s="540">
        <f t="shared" si="1"/>
        <v>88.888888888888886</v>
      </c>
    </row>
    <row r="10" spans="1:12" ht="15" customHeight="1">
      <c r="A10" s="532" t="s">
        <v>390</v>
      </c>
      <c r="B10" s="533" t="s">
        <v>56</v>
      </c>
      <c r="C10" s="534" t="s">
        <v>591</v>
      </c>
      <c r="D10" s="535">
        <v>2010</v>
      </c>
      <c r="E10" s="541">
        <v>254</v>
      </c>
      <c r="F10" s="541">
        <v>254</v>
      </c>
      <c r="G10" s="542">
        <v>254</v>
      </c>
      <c r="H10" s="541">
        <v>100</v>
      </c>
      <c r="I10" s="533" t="s">
        <v>589</v>
      </c>
      <c r="J10" s="49">
        <v>254</v>
      </c>
      <c r="K10" s="539">
        <f t="shared" si="0"/>
        <v>100</v>
      </c>
      <c r="L10" s="540">
        <f t="shared" si="1"/>
        <v>100</v>
      </c>
    </row>
    <row r="11" spans="1:12" ht="15" customHeight="1">
      <c r="A11" s="26"/>
      <c r="B11" s="50"/>
      <c r="C11" s="51"/>
      <c r="D11" s="52"/>
      <c r="E11" s="52"/>
      <c r="F11" s="52"/>
      <c r="G11" s="52"/>
      <c r="H11" s="53"/>
      <c r="I11" s="54"/>
      <c r="J11" s="49"/>
      <c r="K11" s="49"/>
      <c r="L11" s="49"/>
    </row>
    <row r="12" spans="1:12" ht="15" customHeight="1">
      <c r="A12" s="26"/>
      <c r="B12" s="50"/>
      <c r="C12" s="51"/>
      <c r="D12" s="52"/>
      <c r="E12" s="52"/>
      <c r="F12" s="52"/>
      <c r="G12" s="52"/>
      <c r="H12" s="53"/>
      <c r="I12" s="54"/>
      <c r="J12" s="49"/>
      <c r="K12" s="49"/>
      <c r="L12" s="49"/>
    </row>
    <row r="13" spans="1:12" ht="15" customHeight="1">
      <c r="A13" s="26"/>
      <c r="B13" s="50"/>
      <c r="C13" s="51"/>
      <c r="D13" s="52"/>
      <c r="E13" s="52"/>
      <c r="F13" s="52"/>
      <c r="G13" s="52"/>
      <c r="H13" s="53"/>
      <c r="I13" s="54"/>
      <c r="J13" s="49"/>
      <c r="K13" s="49"/>
      <c r="L13" s="49"/>
    </row>
    <row r="14" spans="1:12" ht="15" customHeight="1">
      <c r="A14" s="26"/>
      <c r="B14" s="50"/>
      <c r="C14" s="51"/>
      <c r="D14" s="52"/>
      <c r="E14" s="52"/>
      <c r="F14" s="52"/>
      <c r="G14" s="52"/>
      <c r="H14" s="53"/>
      <c r="I14" s="54"/>
      <c r="J14" s="49"/>
      <c r="K14" s="49"/>
      <c r="L14" s="49"/>
    </row>
    <row r="15" spans="1:12" ht="15" customHeight="1">
      <c r="A15" s="55" t="s">
        <v>57</v>
      </c>
      <c r="B15"/>
      <c r="C15" s="56"/>
      <c r="D15" s="56"/>
      <c r="E15" s="56"/>
      <c r="F15" s="56"/>
      <c r="G15" s="56"/>
      <c r="H15" s="56"/>
      <c r="I15" s="57"/>
      <c r="J15" s="57"/>
      <c r="K15" s="57"/>
      <c r="L15" s="57"/>
    </row>
    <row r="16" spans="1:12" ht="15" customHeight="1">
      <c r="A16" s="58" t="s">
        <v>58</v>
      </c>
      <c r="B16"/>
      <c r="C16" s="59"/>
      <c r="D16" s="59"/>
      <c r="E16" s="59"/>
      <c r="F16" s="59"/>
      <c r="G16" s="59"/>
      <c r="H16" s="59"/>
      <c r="I16" s="59"/>
      <c r="J16" s="59"/>
      <c r="K16" s="59"/>
      <c r="L16" s="59"/>
    </row>
    <row r="17" spans="1:12" ht="15" customHeight="1">
      <c r="A17" s="58" t="s">
        <v>59</v>
      </c>
      <c r="B17"/>
      <c r="C17" s="59"/>
      <c r="D17" s="59"/>
      <c r="E17" s="59"/>
      <c r="F17" s="59"/>
      <c r="G17" s="59"/>
      <c r="H17" s="59"/>
      <c r="I17" s="59"/>
      <c r="J17" s="59"/>
      <c r="K17" s="59"/>
      <c r="L17" s="59"/>
    </row>
    <row r="18" spans="1:12" ht="15" customHeight="1">
      <c r="A18" s="58" t="s">
        <v>60</v>
      </c>
      <c r="B18"/>
      <c r="C18" s="59"/>
      <c r="D18" s="59"/>
      <c r="E18" s="59"/>
      <c r="F18" s="59"/>
      <c r="G18" s="59"/>
      <c r="H18" s="59"/>
      <c r="I18" s="59"/>
      <c r="J18" s="59"/>
      <c r="K18" s="59"/>
      <c r="L18" s="59"/>
    </row>
    <row r="19" spans="1:12" ht="15" customHeight="1">
      <c r="A19" s="58"/>
      <c r="B19"/>
      <c r="C19" s="59"/>
      <c r="D19" s="59"/>
      <c r="E19" s="59"/>
      <c r="F19" s="59"/>
      <c r="G19" s="59"/>
      <c r="H19" s="59"/>
      <c r="I19" s="59"/>
    </row>
    <row r="20" spans="1:12">
      <c r="A20" s="1" t="s">
        <v>61</v>
      </c>
      <c r="B20"/>
    </row>
    <row r="21" spans="1:12">
      <c r="A21" s="1" t="s">
        <v>62</v>
      </c>
      <c r="B21"/>
    </row>
    <row r="22" spans="1:12">
      <c r="A22" s="1" t="s">
        <v>63</v>
      </c>
      <c r="B22"/>
    </row>
  </sheetData>
  <phoneticPr fontId="41" type="noConversion"/>
  <pageMargins left="0.78749999999999998" right="0.78749999999999998" top="1.0527777777777778" bottom="1.0527777777777778" header="0.78749999999999998" footer="0.78749999999999998"/>
  <pageSetup paperSize="9" scale="40" firstPageNumber="0" orientation="portrait" horizontalDpi="300" verticalDpi="300" r:id="rId1"/>
  <headerFooter alignWithMargins="0">
    <oddHeader>&amp;C&amp;"Times New Roman,Normal"&amp;12&amp;A</oddHeader>
    <oddFooter>&amp;C&amp;"Times New Roman,Normal"&amp;12Page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
  <sheetViews>
    <sheetView view="pageBreakPreview" zoomScaleSheetLayoutView="100" workbookViewId="0">
      <selection activeCell="F23" sqref="F23"/>
    </sheetView>
  </sheetViews>
  <sheetFormatPr defaultColWidth="11.42578125" defaultRowHeight="12.75"/>
  <cols>
    <col min="1" max="1" width="6.7109375" style="1" customWidth="1"/>
    <col min="2" max="2" width="44.140625" style="1" customWidth="1"/>
    <col min="3" max="3" width="10.7109375" style="1" customWidth="1"/>
    <col min="4" max="4" width="20.5703125" style="1" customWidth="1"/>
    <col min="5" max="5" width="19.5703125" style="1" customWidth="1"/>
    <col min="6" max="6" width="22.5703125" style="1" customWidth="1"/>
    <col min="7" max="8" width="20.28515625" style="1" customWidth="1"/>
    <col min="9" max="9" width="23.140625" style="1" customWidth="1"/>
    <col min="10" max="10" width="20.5703125" style="1" customWidth="1"/>
    <col min="11" max="16384" width="11.42578125" style="1"/>
  </cols>
  <sheetData>
    <row r="1" spans="1:10" ht="17.45" customHeight="1">
      <c r="A1" s="35" t="s">
        <v>64</v>
      </c>
      <c r="B1" s="36"/>
      <c r="C1" s="35"/>
      <c r="D1" s="35"/>
      <c r="E1" s="35"/>
      <c r="F1" s="35"/>
      <c r="G1" s="105"/>
      <c r="H1" s="60"/>
      <c r="I1" s="61" t="s">
        <v>1</v>
      </c>
      <c r="J1" s="62" t="s">
        <v>389</v>
      </c>
    </row>
    <row r="2" spans="1:10" ht="18" customHeight="1">
      <c r="A2" s="40"/>
      <c r="B2" s="39"/>
      <c r="C2" s="39"/>
      <c r="D2" s="39"/>
      <c r="E2" s="39"/>
      <c r="F2" s="39"/>
      <c r="G2" s="107"/>
      <c r="H2" s="63"/>
      <c r="I2" s="41" t="s">
        <v>42</v>
      </c>
      <c r="J2" s="64" t="s">
        <v>82</v>
      </c>
    </row>
    <row r="3" spans="1:10" ht="63" customHeight="1">
      <c r="A3" s="65" t="s">
        <v>3</v>
      </c>
      <c r="B3" s="65" t="s">
        <v>43</v>
      </c>
      <c r="C3" s="66" t="s">
        <v>45</v>
      </c>
      <c r="D3" s="66" t="s">
        <v>65</v>
      </c>
      <c r="E3" s="6" t="s">
        <v>66</v>
      </c>
      <c r="F3" s="67" t="s">
        <v>67</v>
      </c>
      <c r="G3" s="66" t="s">
        <v>68</v>
      </c>
      <c r="H3" s="66" t="s">
        <v>374</v>
      </c>
      <c r="I3" s="6" t="s">
        <v>69</v>
      </c>
      <c r="J3" s="7" t="s">
        <v>70</v>
      </c>
    </row>
    <row r="4" spans="1:10" ht="21" customHeight="1">
      <c r="A4" s="637" t="s">
        <v>390</v>
      </c>
      <c r="B4" s="638" t="s">
        <v>56</v>
      </c>
      <c r="C4" s="639">
        <v>2010</v>
      </c>
      <c r="D4" s="640" t="s">
        <v>592</v>
      </c>
      <c r="E4" s="642">
        <v>16</v>
      </c>
      <c r="F4" s="643" t="s">
        <v>593</v>
      </c>
      <c r="G4" s="114" t="s">
        <v>594</v>
      </c>
      <c r="H4" s="114" t="s">
        <v>368</v>
      </c>
      <c r="I4" s="114">
        <v>13</v>
      </c>
      <c r="J4" s="381">
        <v>13</v>
      </c>
    </row>
    <row r="5" spans="1:10" ht="24" customHeight="1">
      <c r="A5" s="637"/>
      <c r="B5" s="638"/>
      <c r="C5" s="639"/>
      <c r="D5" s="641"/>
      <c r="E5" s="642"/>
      <c r="F5" s="643"/>
      <c r="G5" s="114" t="s">
        <v>595</v>
      </c>
      <c r="H5" s="114" t="s">
        <v>368</v>
      </c>
      <c r="I5" s="114">
        <v>3</v>
      </c>
      <c r="J5" s="381">
        <v>3</v>
      </c>
    </row>
    <row r="6" spans="1:10" ht="16.5" customHeight="1">
      <c r="A6" s="637" t="s">
        <v>390</v>
      </c>
      <c r="B6" s="638" t="s">
        <v>56</v>
      </c>
      <c r="C6" s="639">
        <v>2010</v>
      </c>
      <c r="D6" s="640" t="s">
        <v>596</v>
      </c>
      <c r="E6" s="642">
        <v>9</v>
      </c>
      <c r="F6" s="643" t="s">
        <v>597</v>
      </c>
      <c r="G6" s="114" t="s">
        <v>598</v>
      </c>
      <c r="H6" s="114" t="s">
        <v>368</v>
      </c>
      <c r="I6" s="114">
        <v>1</v>
      </c>
      <c r="J6" s="381">
        <v>1</v>
      </c>
    </row>
    <row r="7" spans="1:10" ht="17.25" customHeight="1">
      <c r="A7" s="637"/>
      <c r="B7" s="638"/>
      <c r="C7" s="639"/>
      <c r="D7" s="641"/>
      <c r="E7" s="642"/>
      <c r="F7" s="643"/>
      <c r="G7" s="114" t="s">
        <v>599</v>
      </c>
      <c r="H7" s="114" t="s">
        <v>368</v>
      </c>
      <c r="I7" s="114">
        <v>8</v>
      </c>
      <c r="J7" s="381">
        <v>8</v>
      </c>
    </row>
    <row r="8" spans="1:10">
      <c r="A8" s="26"/>
      <c r="B8" s="69"/>
      <c r="C8" s="26"/>
      <c r="D8" s="26"/>
      <c r="E8" s="26"/>
      <c r="F8" s="49"/>
      <c r="G8" s="26"/>
      <c r="H8" s="26"/>
      <c r="I8" s="70"/>
      <c r="J8" s="49"/>
    </row>
    <row r="9" spans="1:10">
      <c r="A9" s="327" t="s">
        <v>375</v>
      </c>
      <c r="B9" s="8"/>
      <c r="C9" s="8"/>
      <c r="D9" s="8"/>
      <c r="E9" s="8"/>
      <c r="F9" s="9"/>
      <c r="G9" s="8"/>
      <c r="H9" s="8"/>
      <c r="I9" s="9"/>
      <c r="J9" s="10"/>
    </row>
    <row r="10" spans="1:10">
      <c r="A10" s="8"/>
      <c r="B10" s="8"/>
      <c r="C10" s="8"/>
      <c r="D10" s="8"/>
      <c r="E10" s="8"/>
      <c r="F10" s="9"/>
      <c r="G10" s="8"/>
      <c r="H10" s="8"/>
      <c r="I10" s="8"/>
      <c r="J10" s="10"/>
    </row>
    <row r="11" spans="1:10">
      <c r="A11" s="327" t="s">
        <v>600</v>
      </c>
      <c r="B11" s="8"/>
      <c r="C11" s="8"/>
      <c r="D11" s="8"/>
      <c r="E11" s="8"/>
      <c r="F11" s="9"/>
      <c r="G11" s="8"/>
      <c r="H11" s="8"/>
      <c r="I11" s="8"/>
      <c r="J11" s="10"/>
    </row>
    <row r="12" spans="1:10">
      <c r="A12" s="8"/>
      <c r="B12" s="8"/>
      <c r="C12" s="8"/>
      <c r="D12" s="8"/>
      <c r="E12" s="8"/>
      <c r="F12" s="9"/>
      <c r="G12" s="8"/>
      <c r="H12" s="8"/>
      <c r="I12" s="8"/>
      <c r="J12" s="10"/>
    </row>
    <row r="13" spans="1:10">
      <c r="A13" s="327" t="s">
        <v>601</v>
      </c>
      <c r="B13" s="8"/>
      <c r="C13" s="8"/>
      <c r="D13" s="8"/>
      <c r="E13" s="8"/>
      <c r="F13" s="9"/>
      <c r="G13" s="8"/>
      <c r="H13" s="8"/>
      <c r="I13" s="8"/>
      <c r="J13" s="10"/>
    </row>
    <row r="14" spans="1:10">
      <c r="A14" s="8"/>
      <c r="B14" s="8"/>
      <c r="C14" s="8"/>
      <c r="D14" s="8"/>
      <c r="E14" s="8"/>
      <c r="F14" s="9"/>
      <c r="G14" s="8"/>
      <c r="H14" s="8"/>
      <c r="I14" s="8"/>
      <c r="J14" s="10"/>
    </row>
    <row r="15" spans="1:10">
      <c r="A15" s="8"/>
      <c r="B15" s="8"/>
      <c r="C15" s="8"/>
      <c r="D15" s="8"/>
      <c r="E15" s="8"/>
      <c r="F15" s="9"/>
      <c r="G15" s="8"/>
      <c r="H15" s="8"/>
      <c r="I15" s="8"/>
      <c r="J15" s="10"/>
    </row>
    <row r="16" spans="1:10">
      <c r="A16" s="8"/>
      <c r="B16" s="8"/>
      <c r="C16" s="8"/>
      <c r="D16" s="8"/>
      <c r="E16" s="8"/>
      <c r="F16" s="9"/>
      <c r="G16" s="8"/>
      <c r="H16" s="8"/>
      <c r="I16" s="8"/>
      <c r="J16" s="10"/>
    </row>
    <row r="17" spans="1:10">
      <c r="A17" s="8"/>
      <c r="B17" s="8"/>
      <c r="C17" s="8"/>
      <c r="D17" s="8"/>
      <c r="E17" s="8"/>
      <c r="F17" s="9"/>
      <c r="G17" s="8"/>
      <c r="H17" s="8"/>
      <c r="I17" s="8"/>
      <c r="J17" s="10"/>
    </row>
    <row r="18" spans="1:10">
      <c r="A18" s="8"/>
      <c r="B18" s="8"/>
      <c r="C18" s="8"/>
      <c r="D18" s="8"/>
      <c r="E18" s="8"/>
      <c r="F18" s="9"/>
      <c r="G18" s="8"/>
      <c r="H18" s="8"/>
      <c r="I18" s="8"/>
      <c r="J18" s="10"/>
    </row>
    <row r="19" spans="1:10">
      <c r="A19" s="8"/>
      <c r="B19" s="8"/>
      <c r="C19" s="8"/>
      <c r="D19" s="8"/>
      <c r="E19" s="8"/>
      <c r="F19" s="9"/>
      <c r="G19" s="8"/>
      <c r="H19" s="8"/>
      <c r="I19" s="8"/>
      <c r="J19" s="10"/>
    </row>
    <row r="20" spans="1:10">
      <c r="A20" s="8"/>
      <c r="B20" s="8"/>
      <c r="C20" s="8"/>
      <c r="D20" s="8"/>
      <c r="E20" s="8"/>
      <c r="F20" s="9"/>
      <c r="G20" s="8"/>
      <c r="H20" s="8"/>
      <c r="I20" s="8"/>
      <c r="J20" s="10"/>
    </row>
    <row r="21" spans="1:10">
      <c r="A21" s="8"/>
      <c r="B21" s="8"/>
      <c r="C21" s="8"/>
      <c r="D21" s="8"/>
      <c r="E21" s="8"/>
      <c r="F21" s="9"/>
      <c r="G21" s="8"/>
      <c r="H21" s="8"/>
      <c r="I21" s="8"/>
      <c r="J21" s="10"/>
    </row>
    <row r="22" spans="1:10">
      <c r="A22" s="8"/>
      <c r="B22" s="8"/>
      <c r="C22" s="8"/>
      <c r="D22" s="8"/>
      <c r="E22" s="8"/>
      <c r="F22" s="9"/>
      <c r="G22" s="8"/>
      <c r="H22" s="8"/>
      <c r="I22" s="8"/>
      <c r="J22" s="10"/>
    </row>
    <row r="23" spans="1:10">
      <c r="A23" s="8"/>
      <c r="B23" s="8"/>
      <c r="C23" s="8"/>
      <c r="D23" s="8"/>
      <c r="E23" s="8"/>
      <c r="F23" s="9"/>
      <c r="G23" s="8"/>
      <c r="H23" s="8"/>
      <c r="I23" s="8"/>
      <c r="J23" s="10"/>
    </row>
    <row r="24" spans="1:10">
      <c r="A24" s="8"/>
      <c r="B24" s="8"/>
      <c r="C24" s="8"/>
      <c r="D24" s="8"/>
      <c r="E24" s="8"/>
      <c r="F24" s="9"/>
      <c r="G24" s="8"/>
      <c r="H24" s="8"/>
      <c r="I24" s="8"/>
      <c r="J24" s="10"/>
    </row>
    <row r="25" spans="1:10">
      <c r="A25" s="8"/>
      <c r="B25" s="8"/>
      <c r="C25" s="8"/>
      <c r="D25" s="8"/>
      <c r="E25" s="8"/>
      <c r="F25" s="9"/>
      <c r="G25" s="8"/>
      <c r="H25" s="8"/>
      <c r="I25" s="8"/>
      <c r="J25" s="10"/>
    </row>
    <row r="26" spans="1:10">
      <c r="A26" s="8"/>
      <c r="B26" s="8"/>
      <c r="C26" s="8"/>
      <c r="D26" s="8"/>
      <c r="E26" s="8"/>
      <c r="F26" s="9"/>
      <c r="G26" s="8"/>
      <c r="H26" s="8"/>
      <c r="I26" s="8"/>
      <c r="J26" s="10"/>
    </row>
    <row r="27" spans="1:10">
      <c r="A27" s="8"/>
      <c r="B27" s="8"/>
      <c r="C27" s="8"/>
      <c r="D27" s="8"/>
      <c r="E27" s="8"/>
      <c r="F27" s="9"/>
      <c r="G27" s="8"/>
      <c r="H27" s="8"/>
      <c r="I27" s="8"/>
      <c r="J27" s="10"/>
    </row>
    <row r="28" spans="1:10">
      <c r="A28" s="8"/>
      <c r="B28" s="8"/>
      <c r="C28" s="8"/>
      <c r="D28" s="8"/>
      <c r="E28" s="8"/>
      <c r="F28" s="9"/>
      <c r="G28" s="8"/>
      <c r="H28" s="8"/>
      <c r="I28" s="8"/>
      <c r="J28" s="10"/>
    </row>
    <row r="29" spans="1:10">
      <c r="A29" s="8"/>
      <c r="B29" s="8"/>
      <c r="C29" s="8"/>
      <c r="D29" s="8"/>
      <c r="E29" s="8"/>
      <c r="F29" s="9"/>
      <c r="G29" s="8"/>
      <c r="H29" s="8"/>
      <c r="I29" s="8"/>
      <c r="J29" s="10"/>
    </row>
  </sheetData>
  <mergeCells count="12">
    <mergeCell ref="F6:F7"/>
    <mergeCell ref="E4:E5"/>
    <mergeCell ref="F4:F5"/>
    <mergeCell ref="A4:A5"/>
    <mergeCell ref="B4:B5"/>
    <mergeCell ref="C4:C5"/>
    <mergeCell ref="D4:D5"/>
    <mergeCell ref="A6:A7"/>
    <mergeCell ref="B6:B7"/>
    <mergeCell ref="C6:C7"/>
    <mergeCell ref="D6:D7"/>
    <mergeCell ref="E6:E7"/>
  </mergeCells>
  <phoneticPr fontId="41" type="noConversion"/>
  <pageMargins left="0.70833333333333337" right="0.70833333333333337" top="0.78749999999999998" bottom="0.78749999999999998" header="0.51180555555555551" footer="0.51180555555555551"/>
  <pageSetup paperSize="9" scale="42" firstPageNumber="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7"/>
  <sheetViews>
    <sheetView view="pageBreakPreview" zoomScale="75" zoomScaleSheetLayoutView="75" workbookViewId="0">
      <selection activeCell="K17" sqref="K17"/>
    </sheetView>
  </sheetViews>
  <sheetFormatPr defaultColWidth="11.5703125" defaultRowHeight="12.75"/>
  <cols>
    <col min="1" max="1" width="7" style="1" customWidth="1"/>
    <col min="2" max="2" width="12.85546875" style="1" bestFit="1" customWidth="1"/>
    <col min="3" max="3" width="19.42578125" style="1" customWidth="1"/>
    <col min="4" max="4" width="20.140625" style="1" customWidth="1"/>
    <col min="5" max="5" width="10.140625" style="1" customWidth="1"/>
    <col min="6" max="6" width="16.28515625" style="1" bestFit="1" customWidth="1"/>
    <col min="7" max="7" width="12.28515625" style="529" bestFit="1" customWidth="1"/>
    <col min="8" max="8" width="12" style="529" customWidth="1"/>
    <col min="9" max="9" width="20.28515625" style="529" bestFit="1" customWidth="1"/>
    <col min="10" max="10" width="17.85546875" style="1" customWidth="1"/>
    <col min="11" max="11" width="65.140625" style="1" customWidth="1"/>
    <col min="12" max="16384" width="11.5703125" style="1"/>
  </cols>
  <sheetData>
    <row r="1" spans="1:11" ht="15.6" customHeight="1" thickBot="1">
      <c r="A1" s="71" t="s">
        <v>71</v>
      </c>
      <c r="B1" s="71"/>
      <c r="C1" s="71"/>
      <c r="D1" s="71"/>
      <c r="E1" s="71"/>
      <c r="F1" s="71"/>
      <c r="G1" s="71"/>
      <c r="H1" s="71"/>
      <c r="I1" s="71"/>
      <c r="J1" s="72" t="s">
        <v>72</v>
      </c>
      <c r="K1" s="568" t="s">
        <v>389</v>
      </c>
    </row>
    <row r="2" spans="1:11" ht="13.9" customHeight="1" thickBot="1">
      <c r="A2" s="73"/>
      <c r="B2" s="73"/>
      <c r="C2" s="73"/>
      <c r="D2" s="73"/>
      <c r="E2" s="73"/>
      <c r="F2" s="73"/>
      <c r="G2" s="73"/>
      <c r="H2" s="73"/>
      <c r="I2" s="73"/>
      <c r="J2" s="41" t="s">
        <v>15</v>
      </c>
      <c r="K2" s="567">
        <v>2010</v>
      </c>
    </row>
    <row r="3" spans="1:11" ht="48.75" customHeight="1" thickBot="1">
      <c r="A3" s="74" t="s">
        <v>3</v>
      </c>
      <c r="B3" s="65" t="s">
        <v>43</v>
      </c>
      <c r="C3" s="74" t="s">
        <v>73</v>
      </c>
      <c r="D3" s="74" t="s">
        <v>74</v>
      </c>
      <c r="E3" s="74" t="s">
        <v>45</v>
      </c>
      <c r="F3" s="74" t="s">
        <v>75</v>
      </c>
      <c r="G3" s="74" t="s">
        <v>376</v>
      </c>
      <c r="H3" s="74" t="s">
        <v>377</v>
      </c>
      <c r="I3" s="74" t="s">
        <v>378</v>
      </c>
      <c r="J3" s="75" t="s">
        <v>370</v>
      </c>
      <c r="K3" s="76" t="s">
        <v>379</v>
      </c>
    </row>
    <row r="4" spans="1:11" ht="51">
      <c r="A4" s="129" t="s">
        <v>390</v>
      </c>
      <c r="B4" s="129" t="s">
        <v>56</v>
      </c>
      <c r="C4" s="129" t="s">
        <v>80</v>
      </c>
      <c r="D4" s="561" t="s">
        <v>81</v>
      </c>
      <c r="E4" s="550" t="s">
        <v>82</v>
      </c>
      <c r="F4" s="551" t="s">
        <v>649</v>
      </c>
      <c r="G4" s="554" t="s">
        <v>54</v>
      </c>
      <c r="H4" s="580" t="s">
        <v>369</v>
      </c>
      <c r="I4" s="580" t="s">
        <v>385</v>
      </c>
      <c r="J4" s="558" t="s">
        <v>577</v>
      </c>
      <c r="K4" s="552" t="s">
        <v>648</v>
      </c>
    </row>
    <row r="5" spans="1:11" ht="13.15" customHeight="1">
      <c r="A5" s="129" t="s">
        <v>390</v>
      </c>
      <c r="B5" s="129" t="s">
        <v>56</v>
      </c>
      <c r="C5" s="129" t="s">
        <v>80</v>
      </c>
      <c r="D5" s="561" t="s">
        <v>81</v>
      </c>
      <c r="E5" s="550" t="s">
        <v>82</v>
      </c>
      <c r="F5" s="549" t="s">
        <v>646</v>
      </c>
      <c r="G5" s="551" t="s">
        <v>54</v>
      </c>
      <c r="H5" s="580" t="s">
        <v>369</v>
      </c>
      <c r="I5" s="580" t="s">
        <v>385</v>
      </c>
      <c r="J5" s="77" t="s">
        <v>577</v>
      </c>
      <c r="K5" s="566" t="s">
        <v>647</v>
      </c>
    </row>
    <row r="6" spans="1:11" ht="13.5" customHeight="1">
      <c r="A6" s="129" t="s">
        <v>390</v>
      </c>
      <c r="B6" s="129" t="s">
        <v>56</v>
      </c>
      <c r="C6" s="129" t="s">
        <v>80</v>
      </c>
      <c r="D6" s="561" t="s">
        <v>81</v>
      </c>
      <c r="E6" s="550" t="s">
        <v>82</v>
      </c>
      <c r="F6" s="549" t="s">
        <v>646</v>
      </c>
      <c r="G6" s="551" t="s">
        <v>54</v>
      </c>
      <c r="H6" s="580" t="s">
        <v>369</v>
      </c>
      <c r="I6" s="580" t="s">
        <v>385</v>
      </c>
      <c r="J6" s="77" t="s">
        <v>577</v>
      </c>
      <c r="K6" s="552" t="s">
        <v>645</v>
      </c>
    </row>
    <row r="7" spans="1:11" ht="13.15" customHeight="1">
      <c r="A7" s="129" t="s">
        <v>390</v>
      </c>
      <c r="B7" s="129" t="s">
        <v>56</v>
      </c>
      <c r="C7" s="129" t="s">
        <v>80</v>
      </c>
      <c r="D7" s="561" t="s">
        <v>644</v>
      </c>
      <c r="E7" s="550" t="s">
        <v>82</v>
      </c>
      <c r="F7" s="549" t="s">
        <v>643</v>
      </c>
      <c r="G7" s="554" t="s">
        <v>54</v>
      </c>
      <c r="H7" s="580" t="s">
        <v>369</v>
      </c>
      <c r="I7" s="580" t="s">
        <v>385</v>
      </c>
      <c r="J7" s="558" t="s">
        <v>577</v>
      </c>
      <c r="K7" s="552" t="s">
        <v>83</v>
      </c>
    </row>
    <row r="8" spans="1:11" ht="45" customHeight="1">
      <c r="A8" s="129" t="s">
        <v>390</v>
      </c>
      <c r="B8" s="129" t="s">
        <v>56</v>
      </c>
      <c r="C8" s="129" t="s">
        <v>80</v>
      </c>
      <c r="D8" s="561" t="s">
        <v>84</v>
      </c>
      <c r="E8" s="550" t="s">
        <v>82</v>
      </c>
      <c r="F8" s="549" t="s">
        <v>85</v>
      </c>
      <c r="G8" s="554" t="s">
        <v>54</v>
      </c>
      <c r="H8" s="580" t="s">
        <v>369</v>
      </c>
      <c r="I8" s="580" t="s">
        <v>385</v>
      </c>
      <c r="J8" s="77" t="s">
        <v>688</v>
      </c>
      <c r="K8" s="552" t="s">
        <v>613</v>
      </c>
    </row>
    <row r="9" spans="1:11" ht="25.5">
      <c r="A9" s="129" t="s">
        <v>390</v>
      </c>
      <c r="B9" s="129" t="s">
        <v>56</v>
      </c>
      <c r="C9" s="129" t="s">
        <v>80</v>
      </c>
      <c r="D9" s="561" t="s">
        <v>84</v>
      </c>
      <c r="E9" s="550" t="s">
        <v>82</v>
      </c>
      <c r="F9" s="549" t="s">
        <v>85</v>
      </c>
      <c r="G9" s="551" t="s">
        <v>55</v>
      </c>
      <c r="H9" s="554" t="s">
        <v>386</v>
      </c>
      <c r="I9" s="554" t="s">
        <v>387</v>
      </c>
      <c r="J9" s="558" t="s">
        <v>612</v>
      </c>
      <c r="K9" s="552" t="s">
        <v>611</v>
      </c>
    </row>
    <row r="10" spans="1:11" ht="25.5">
      <c r="A10" s="129" t="s">
        <v>390</v>
      </c>
      <c r="B10" s="129" t="s">
        <v>56</v>
      </c>
      <c r="C10" s="129" t="s">
        <v>80</v>
      </c>
      <c r="D10" s="561" t="s">
        <v>84</v>
      </c>
      <c r="E10" s="550" t="s">
        <v>82</v>
      </c>
      <c r="F10" s="549" t="s">
        <v>85</v>
      </c>
      <c r="G10" s="551" t="s">
        <v>55</v>
      </c>
      <c r="H10" s="554" t="s">
        <v>386</v>
      </c>
      <c r="I10" s="554" t="s">
        <v>387</v>
      </c>
      <c r="J10" s="558" t="s">
        <v>609</v>
      </c>
      <c r="K10" s="552" t="s">
        <v>608</v>
      </c>
    </row>
    <row r="11" spans="1:11">
      <c r="A11" s="129" t="s">
        <v>390</v>
      </c>
      <c r="B11" s="129" t="s">
        <v>56</v>
      </c>
      <c r="C11" s="129" t="s">
        <v>641</v>
      </c>
      <c r="D11" s="561" t="s">
        <v>642</v>
      </c>
      <c r="E11" s="550" t="s">
        <v>82</v>
      </c>
      <c r="F11" s="549" t="s">
        <v>85</v>
      </c>
      <c r="G11" s="554" t="s">
        <v>54</v>
      </c>
      <c r="H11" s="580" t="s">
        <v>369</v>
      </c>
      <c r="I11" s="580" t="s">
        <v>385</v>
      </c>
      <c r="J11" s="558" t="s">
        <v>614</v>
      </c>
      <c r="K11" s="552" t="s">
        <v>613</v>
      </c>
    </row>
    <row r="12" spans="1:11" ht="25.5">
      <c r="A12" s="129" t="s">
        <v>390</v>
      </c>
      <c r="B12" s="129" t="s">
        <v>56</v>
      </c>
      <c r="C12" s="129" t="s">
        <v>641</v>
      </c>
      <c r="D12" s="561" t="s">
        <v>642</v>
      </c>
      <c r="E12" s="550" t="s">
        <v>82</v>
      </c>
      <c r="F12" s="549" t="s">
        <v>85</v>
      </c>
      <c r="G12" s="551" t="s">
        <v>55</v>
      </c>
      <c r="H12" s="554" t="s">
        <v>386</v>
      </c>
      <c r="I12" s="554" t="s">
        <v>387</v>
      </c>
      <c r="J12" s="558" t="s">
        <v>612</v>
      </c>
      <c r="K12" s="552" t="s">
        <v>611</v>
      </c>
    </row>
    <row r="13" spans="1:11" ht="25.5">
      <c r="A13" s="129" t="s">
        <v>390</v>
      </c>
      <c r="B13" s="129" t="s">
        <v>56</v>
      </c>
      <c r="C13" s="129" t="s">
        <v>641</v>
      </c>
      <c r="D13" s="561" t="s">
        <v>642</v>
      </c>
      <c r="E13" s="550" t="s">
        <v>82</v>
      </c>
      <c r="F13" s="549" t="s">
        <v>85</v>
      </c>
      <c r="G13" s="551" t="s">
        <v>55</v>
      </c>
      <c r="H13" s="554" t="s">
        <v>386</v>
      </c>
      <c r="I13" s="554" t="s">
        <v>387</v>
      </c>
      <c r="J13" s="558" t="s">
        <v>609</v>
      </c>
      <c r="K13" s="552" t="s">
        <v>608</v>
      </c>
    </row>
    <row r="14" spans="1:11" ht="50.25" customHeight="1">
      <c r="A14" s="129" t="s">
        <v>390</v>
      </c>
      <c r="B14" s="129" t="s">
        <v>56</v>
      </c>
      <c r="C14" s="129" t="s">
        <v>641</v>
      </c>
      <c r="D14" s="565" t="s">
        <v>640</v>
      </c>
      <c r="E14" s="550" t="s">
        <v>82</v>
      </c>
      <c r="F14" s="564" t="s">
        <v>639</v>
      </c>
      <c r="G14" s="554" t="s">
        <v>54</v>
      </c>
      <c r="H14" s="580" t="s">
        <v>369</v>
      </c>
      <c r="I14" s="580" t="s">
        <v>385</v>
      </c>
      <c r="J14" s="77" t="s">
        <v>688</v>
      </c>
      <c r="K14" s="552" t="s">
        <v>613</v>
      </c>
    </row>
    <row r="15" spans="1:11" ht="38.25">
      <c r="A15" s="129" t="s">
        <v>390</v>
      </c>
      <c r="B15" s="129" t="s">
        <v>56</v>
      </c>
      <c r="C15" s="129" t="s">
        <v>641</v>
      </c>
      <c r="D15" s="565" t="s">
        <v>640</v>
      </c>
      <c r="E15" s="550" t="s">
        <v>82</v>
      </c>
      <c r="F15" s="564" t="s">
        <v>639</v>
      </c>
      <c r="G15" s="551" t="s">
        <v>55</v>
      </c>
      <c r="H15" s="554" t="s">
        <v>386</v>
      </c>
      <c r="I15" s="554" t="s">
        <v>387</v>
      </c>
      <c r="J15" s="558" t="s">
        <v>612</v>
      </c>
      <c r="K15" s="552" t="s">
        <v>611</v>
      </c>
    </row>
    <row r="16" spans="1:11" ht="38.25">
      <c r="A16" s="129" t="s">
        <v>390</v>
      </c>
      <c r="B16" s="129" t="s">
        <v>56</v>
      </c>
      <c r="C16" s="129" t="s">
        <v>641</v>
      </c>
      <c r="D16" s="563" t="s">
        <v>640</v>
      </c>
      <c r="E16" s="550" t="s">
        <v>82</v>
      </c>
      <c r="F16" s="562" t="s">
        <v>639</v>
      </c>
      <c r="G16" s="551" t="s">
        <v>55</v>
      </c>
      <c r="H16" s="554" t="s">
        <v>386</v>
      </c>
      <c r="I16" s="554" t="s">
        <v>387</v>
      </c>
      <c r="J16" s="558" t="s">
        <v>609</v>
      </c>
      <c r="K16" s="552" t="s">
        <v>608</v>
      </c>
    </row>
    <row r="17" spans="1:11">
      <c r="A17" s="129" t="s">
        <v>390</v>
      </c>
      <c r="B17" s="129" t="s">
        <v>56</v>
      </c>
      <c r="C17" s="561" t="s">
        <v>310</v>
      </c>
      <c r="D17" s="561" t="s">
        <v>310</v>
      </c>
      <c r="E17" s="550" t="s">
        <v>82</v>
      </c>
      <c r="F17" s="549" t="s">
        <v>85</v>
      </c>
      <c r="G17" s="554" t="s">
        <v>54</v>
      </c>
      <c r="H17" s="580" t="s">
        <v>369</v>
      </c>
      <c r="I17" s="580" t="s">
        <v>385</v>
      </c>
      <c r="J17" s="558" t="s">
        <v>614</v>
      </c>
      <c r="K17" s="552" t="s">
        <v>613</v>
      </c>
    </row>
    <row r="18" spans="1:11" ht="25.5">
      <c r="A18" s="129" t="s">
        <v>390</v>
      </c>
      <c r="B18" s="129" t="s">
        <v>56</v>
      </c>
      <c r="C18" s="561" t="s">
        <v>310</v>
      </c>
      <c r="D18" s="561" t="s">
        <v>310</v>
      </c>
      <c r="E18" s="550" t="s">
        <v>82</v>
      </c>
      <c r="F18" s="549" t="s">
        <v>85</v>
      </c>
      <c r="G18" s="551" t="s">
        <v>55</v>
      </c>
      <c r="H18" s="554" t="s">
        <v>386</v>
      </c>
      <c r="I18" s="554" t="s">
        <v>387</v>
      </c>
      <c r="J18" s="558" t="s">
        <v>612</v>
      </c>
      <c r="K18" s="552" t="s">
        <v>611</v>
      </c>
    </row>
    <row r="19" spans="1:11" ht="25.5">
      <c r="A19" s="129" t="s">
        <v>390</v>
      </c>
      <c r="B19" s="129" t="s">
        <v>56</v>
      </c>
      <c r="C19" s="561" t="s">
        <v>310</v>
      </c>
      <c r="D19" s="561" t="s">
        <v>310</v>
      </c>
      <c r="E19" s="550" t="s">
        <v>82</v>
      </c>
      <c r="F19" s="549" t="s">
        <v>85</v>
      </c>
      <c r="G19" s="551" t="s">
        <v>55</v>
      </c>
      <c r="H19" s="554" t="s">
        <v>386</v>
      </c>
      <c r="I19" s="554" t="s">
        <v>387</v>
      </c>
      <c r="J19" s="558" t="s">
        <v>609</v>
      </c>
      <c r="K19" s="552" t="s">
        <v>608</v>
      </c>
    </row>
    <row r="20" spans="1:11">
      <c r="A20" s="129" t="s">
        <v>390</v>
      </c>
      <c r="B20" s="129" t="s">
        <v>56</v>
      </c>
      <c r="C20" s="561" t="s">
        <v>638</v>
      </c>
      <c r="D20" s="561" t="s">
        <v>638</v>
      </c>
      <c r="E20" s="550" t="s">
        <v>82</v>
      </c>
      <c r="F20" s="549" t="s">
        <v>85</v>
      </c>
      <c r="G20" s="554" t="s">
        <v>54</v>
      </c>
      <c r="H20" s="580" t="s">
        <v>369</v>
      </c>
      <c r="I20" s="580" t="s">
        <v>385</v>
      </c>
      <c r="J20" s="558" t="s">
        <v>614</v>
      </c>
      <c r="K20" s="552" t="s">
        <v>613</v>
      </c>
    </row>
    <row r="21" spans="1:11" ht="25.5">
      <c r="A21" s="129" t="s">
        <v>390</v>
      </c>
      <c r="B21" s="129" t="s">
        <v>56</v>
      </c>
      <c r="C21" s="561" t="s">
        <v>638</v>
      </c>
      <c r="D21" s="561" t="s">
        <v>638</v>
      </c>
      <c r="E21" s="550" t="s">
        <v>82</v>
      </c>
      <c r="F21" s="549" t="s">
        <v>85</v>
      </c>
      <c r="G21" s="551" t="s">
        <v>55</v>
      </c>
      <c r="H21" s="554" t="s">
        <v>386</v>
      </c>
      <c r="I21" s="554" t="s">
        <v>387</v>
      </c>
      <c r="J21" s="558" t="s">
        <v>612</v>
      </c>
      <c r="K21" s="552" t="s">
        <v>611</v>
      </c>
    </row>
    <row r="22" spans="1:11" ht="25.5">
      <c r="A22" s="129" t="s">
        <v>390</v>
      </c>
      <c r="B22" s="129" t="s">
        <v>56</v>
      </c>
      <c r="C22" s="561" t="s">
        <v>638</v>
      </c>
      <c r="D22" s="561" t="s">
        <v>638</v>
      </c>
      <c r="E22" s="550" t="s">
        <v>82</v>
      </c>
      <c r="F22" s="549" t="s">
        <v>85</v>
      </c>
      <c r="G22" s="551" t="s">
        <v>55</v>
      </c>
      <c r="H22" s="554" t="s">
        <v>386</v>
      </c>
      <c r="I22" s="554" t="s">
        <v>387</v>
      </c>
      <c r="J22" s="558" t="s">
        <v>609</v>
      </c>
      <c r="K22" s="552" t="s">
        <v>608</v>
      </c>
    </row>
    <row r="23" spans="1:11" ht="38.25" customHeight="1">
      <c r="A23" s="129" t="s">
        <v>390</v>
      </c>
      <c r="B23" s="129" t="s">
        <v>56</v>
      </c>
      <c r="C23" s="129" t="s">
        <v>324</v>
      </c>
      <c r="D23" s="561" t="s">
        <v>637</v>
      </c>
      <c r="E23" s="550" t="s">
        <v>82</v>
      </c>
      <c r="F23" s="549" t="s">
        <v>85</v>
      </c>
      <c r="G23" s="554" t="s">
        <v>54</v>
      </c>
      <c r="H23" s="580" t="s">
        <v>369</v>
      </c>
      <c r="I23" s="580" t="s">
        <v>385</v>
      </c>
      <c r="J23" s="77" t="s">
        <v>688</v>
      </c>
      <c r="K23" s="552" t="s">
        <v>613</v>
      </c>
    </row>
    <row r="24" spans="1:11" ht="25.5">
      <c r="A24" s="129" t="s">
        <v>390</v>
      </c>
      <c r="B24" s="129" t="s">
        <v>56</v>
      </c>
      <c r="C24" s="129" t="s">
        <v>324</v>
      </c>
      <c r="D24" s="561" t="s">
        <v>637</v>
      </c>
      <c r="E24" s="550" t="s">
        <v>82</v>
      </c>
      <c r="F24" s="549" t="s">
        <v>85</v>
      </c>
      <c r="G24" s="551" t="s">
        <v>55</v>
      </c>
      <c r="H24" s="554" t="s">
        <v>386</v>
      </c>
      <c r="I24" s="554" t="s">
        <v>387</v>
      </c>
      <c r="J24" s="558" t="s">
        <v>612</v>
      </c>
      <c r="K24" s="552" t="s">
        <v>611</v>
      </c>
    </row>
    <row r="25" spans="1:11" ht="25.5">
      <c r="A25" s="129" t="s">
        <v>390</v>
      </c>
      <c r="B25" s="129" t="s">
        <v>56</v>
      </c>
      <c r="C25" s="129" t="s">
        <v>324</v>
      </c>
      <c r="D25" s="561" t="s">
        <v>637</v>
      </c>
      <c r="E25" s="550" t="s">
        <v>82</v>
      </c>
      <c r="F25" s="549" t="s">
        <v>85</v>
      </c>
      <c r="G25" s="551" t="s">
        <v>55</v>
      </c>
      <c r="H25" s="554" t="s">
        <v>386</v>
      </c>
      <c r="I25" s="554" t="s">
        <v>387</v>
      </c>
      <c r="J25" s="558" t="s">
        <v>609</v>
      </c>
      <c r="K25" s="552" t="s">
        <v>608</v>
      </c>
    </row>
    <row r="26" spans="1:11">
      <c r="A26" s="129" t="s">
        <v>390</v>
      </c>
      <c r="B26" s="129" t="s">
        <v>56</v>
      </c>
      <c r="C26" s="129" t="s">
        <v>324</v>
      </c>
      <c r="D26" s="561" t="s">
        <v>636</v>
      </c>
      <c r="E26" s="550" t="s">
        <v>82</v>
      </c>
      <c r="F26" s="549" t="s">
        <v>85</v>
      </c>
      <c r="G26" s="554" t="s">
        <v>54</v>
      </c>
      <c r="H26" s="580" t="s">
        <v>369</v>
      </c>
      <c r="I26" s="580" t="s">
        <v>385</v>
      </c>
      <c r="J26" s="558" t="s">
        <v>614</v>
      </c>
      <c r="K26" s="552" t="s">
        <v>613</v>
      </c>
    </row>
    <row r="27" spans="1:11" ht="25.5">
      <c r="A27" s="129" t="s">
        <v>390</v>
      </c>
      <c r="B27" s="129" t="s">
        <v>56</v>
      </c>
      <c r="C27" s="129" t="s">
        <v>324</v>
      </c>
      <c r="D27" s="561" t="s">
        <v>636</v>
      </c>
      <c r="E27" s="550" t="s">
        <v>82</v>
      </c>
      <c r="F27" s="549" t="s">
        <v>85</v>
      </c>
      <c r="G27" s="551" t="s">
        <v>55</v>
      </c>
      <c r="H27" s="554" t="s">
        <v>386</v>
      </c>
      <c r="I27" s="554" t="s">
        <v>387</v>
      </c>
      <c r="J27" s="558" t="s">
        <v>612</v>
      </c>
      <c r="K27" s="552" t="s">
        <v>611</v>
      </c>
    </row>
    <row r="28" spans="1:11" ht="25.5">
      <c r="A28" s="129" t="s">
        <v>390</v>
      </c>
      <c r="B28" s="129" t="s">
        <v>56</v>
      </c>
      <c r="C28" s="129" t="s">
        <v>324</v>
      </c>
      <c r="D28" s="561" t="s">
        <v>636</v>
      </c>
      <c r="E28" s="550" t="s">
        <v>82</v>
      </c>
      <c r="F28" s="549" t="s">
        <v>85</v>
      </c>
      <c r="G28" s="551" t="s">
        <v>55</v>
      </c>
      <c r="H28" s="554" t="s">
        <v>386</v>
      </c>
      <c r="I28" s="554" t="s">
        <v>387</v>
      </c>
      <c r="J28" s="558" t="s">
        <v>609</v>
      </c>
      <c r="K28" s="552" t="s">
        <v>608</v>
      </c>
    </row>
    <row r="29" spans="1:11">
      <c r="A29" s="129" t="s">
        <v>390</v>
      </c>
      <c r="B29" s="129" t="s">
        <v>56</v>
      </c>
      <c r="C29" s="129" t="s">
        <v>324</v>
      </c>
      <c r="D29" s="561" t="s">
        <v>635</v>
      </c>
      <c r="E29" s="550" t="s">
        <v>82</v>
      </c>
      <c r="F29" s="549" t="s">
        <v>85</v>
      </c>
      <c r="G29" s="554" t="s">
        <v>54</v>
      </c>
      <c r="H29" s="580" t="s">
        <v>369</v>
      </c>
      <c r="I29" s="580" t="s">
        <v>385</v>
      </c>
      <c r="J29" s="558" t="s">
        <v>614</v>
      </c>
      <c r="K29" s="552" t="s">
        <v>613</v>
      </c>
    </row>
    <row r="30" spans="1:11" ht="25.5">
      <c r="A30" s="129" t="s">
        <v>390</v>
      </c>
      <c r="B30" s="129" t="s">
        <v>56</v>
      </c>
      <c r="C30" s="129" t="s">
        <v>324</v>
      </c>
      <c r="D30" s="561" t="s">
        <v>635</v>
      </c>
      <c r="E30" s="550" t="s">
        <v>82</v>
      </c>
      <c r="F30" s="549" t="s">
        <v>85</v>
      </c>
      <c r="G30" s="551" t="s">
        <v>55</v>
      </c>
      <c r="H30" s="554" t="s">
        <v>386</v>
      </c>
      <c r="I30" s="554" t="s">
        <v>387</v>
      </c>
      <c r="J30" s="558" t="s">
        <v>612</v>
      </c>
      <c r="K30" s="552" t="s">
        <v>611</v>
      </c>
    </row>
    <row r="31" spans="1:11" ht="13.15" customHeight="1">
      <c r="A31" s="129" t="s">
        <v>390</v>
      </c>
      <c r="B31" s="129" t="s">
        <v>56</v>
      </c>
      <c r="C31" s="129" t="s">
        <v>324</v>
      </c>
      <c r="D31" s="561" t="s">
        <v>635</v>
      </c>
      <c r="E31" s="550" t="s">
        <v>82</v>
      </c>
      <c r="F31" s="549" t="s">
        <v>85</v>
      </c>
      <c r="G31" s="551" t="s">
        <v>55</v>
      </c>
      <c r="H31" s="554" t="s">
        <v>386</v>
      </c>
      <c r="I31" s="554" t="s">
        <v>387</v>
      </c>
      <c r="J31" s="558" t="s">
        <v>609</v>
      </c>
      <c r="K31" s="552" t="s">
        <v>608</v>
      </c>
    </row>
    <row r="32" spans="1:11" s="328" customFormat="1" ht="39.75" customHeight="1">
      <c r="A32" s="129" t="s">
        <v>390</v>
      </c>
      <c r="B32" s="129" t="s">
        <v>56</v>
      </c>
      <c r="C32" s="129" t="s">
        <v>634</v>
      </c>
      <c r="D32" s="561" t="s">
        <v>633</v>
      </c>
      <c r="E32" s="550" t="s">
        <v>82</v>
      </c>
      <c r="F32" s="549" t="s">
        <v>619</v>
      </c>
      <c r="G32" s="554" t="s">
        <v>54</v>
      </c>
      <c r="H32" s="580" t="s">
        <v>369</v>
      </c>
      <c r="I32" s="580" t="s">
        <v>385</v>
      </c>
      <c r="J32" s="77" t="s">
        <v>688</v>
      </c>
      <c r="K32" s="552" t="s">
        <v>613</v>
      </c>
    </row>
    <row r="33" spans="1:11" s="328" customFormat="1" ht="25.5">
      <c r="A33" s="129" t="s">
        <v>390</v>
      </c>
      <c r="B33" s="129" t="s">
        <v>56</v>
      </c>
      <c r="C33" s="129" t="s">
        <v>634</v>
      </c>
      <c r="D33" s="561" t="s">
        <v>633</v>
      </c>
      <c r="E33" s="550" t="s">
        <v>82</v>
      </c>
      <c r="F33" s="549" t="s">
        <v>619</v>
      </c>
      <c r="G33" s="551" t="s">
        <v>55</v>
      </c>
      <c r="H33" s="554" t="s">
        <v>386</v>
      </c>
      <c r="I33" s="554" t="s">
        <v>387</v>
      </c>
      <c r="J33" s="558" t="s">
        <v>612</v>
      </c>
      <c r="K33" s="552" t="s">
        <v>611</v>
      </c>
    </row>
    <row r="34" spans="1:11" ht="25.5">
      <c r="A34" s="129" t="s">
        <v>390</v>
      </c>
      <c r="B34" s="129" t="s">
        <v>56</v>
      </c>
      <c r="C34" s="129" t="s">
        <v>634</v>
      </c>
      <c r="D34" s="561" t="s">
        <v>633</v>
      </c>
      <c r="E34" s="550" t="s">
        <v>82</v>
      </c>
      <c r="F34" s="549" t="s">
        <v>619</v>
      </c>
      <c r="G34" s="551" t="s">
        <v>55</v>
      </c>
      <c r="H34" s="554" t="s">
        <v>386</v>
      </c>
      <c r="I34" s="554" t="s">
        <v>387</v>
      </c>
      <c r="J34" s="558" t="s">
        <v>609</v>
      </c>
      <c r="K34" s="552" t="s">
        <v>608</v>
      </c>
    </row>
    <row r="35" spans="1:11" ht="46.5" customHeight="1">
      <c r="A35" s="129" t="s">
        <v>390</v>
      </c>
      <c r="B35" s="129" t="s">
        <v>56</v>
      </c>
      <c r="C35" s="129" t="s">
        <v>630</v>
      </c>
      <c r="D35" s="546" t="s">
        <v>632</v>
      </c>
      <c r="E35" s="550" t="s">
        <v>82</v>
      </c>
      <c r="F35" s="549" t="s">
        <v>619</v>
      </c>
      <c r="G35" s="554" t="s">
        <v>54</v>
      </c>
      <c r="H35" s="580" t="s">
        <v>369</v>
      </c>
      <c r="I35" s="580" t="s">
        <v>385</v>
      </c>
      <c r="J35" s="77" t="s">
        <v>688</v>
      </c>
      <c r="K35" s="552" t="s">
        <v>613</v>
      </c>
    </row>
    <row r="36" spans="1:11" ht="38.25">
      <c r="A36" s="129" t="s">
        <v>390</v>
      </c>
      <c r="B36" s="129" t="s">
        <v>56</v>
      </c>
      <c r="C36" s="129" t="s">
        <v>630</v>
      </c>
      <c r="D36" s="546" t="s">
        <v>632</v>
      </c>
      <c r="E36" s="550" t="s">
        <v>82</v>
      </c>
      <c r="F36" s="549" t="s">
        <v>619</v>
      </c>
      <c r="G36" s="551" t="s">
        <v>55</v>
      </c>
      <c r="H36" s="554" t="s">
        <v>386</v>
      </c>
      <c r="I36" s="554" t="s">
        <v>387</v>
      </c>
      <c r="J36" s="558" t="s">
        <v>612</v>
      </c>
      <c r="K36" s="552" t="s">
        <v>611</v>
      </c>
    </row>
    <row r="37" spans="1:11" ht="38.25">
      <c r="A37" s="129" t="s">
        <v>390</v>
      </c>
      <c r="B37" s="129" t="s">
        <v>56</v>
      </c>
      <c r="C37" s="129" t="s">
        <v>630</v>
      </c>
      <c r="D37" s="546" t="s">
        <v>632</v>
      </c>
      <c r="E37" s="550" t="s">
        <v>82</v>
      </c>
      <c r="F37" s="549" t="s">
        <v>619</v>
      </c>
      <c r="G37" s="551" t="s">
        <v>55</v>
      </c>
      <c r="H37" s="554" t="s">
        <v>386</v>
      </c>
      <c r="I37" s="554" t="s">
        <v>387</v>
      </c>
      <c r="J37" s="558" t="s">
        <v>609</v>
      </c>
      <c r="K37" s="552" t="s">
        <v>608</v>
      </c>
    </row>
    <row r="38" spans="1:11" ht="49.5" customHeight="1">
      <c r="A38" s="129" t="s">
        <v>390</v>
      </c>
      <c r="B38" s="129" t="s">
        <v>56</v>
      </c>
      <c r="C38" s="129" t="s">
        <v>630</v>
      </c>
      <c r="D38" s="546" t="s">
        <v>631</v>
      </c>
      <c r="E38" s="550" t="s">
        <v>82</v>
      </c>
      <c r="F38" s="551" t="s">
        <v>624</v>
      </c>
      <c r="G38" s="554" t="s">
        <v>54</v>
      </c>
      <c r="H38" s="580" t="s">
        <v>369</v>
      </c>
      <c r="I38" s="580" t="s">
        <v>385</v>
      </c>
      <c r="J38" s="77" t="s">
        <v>688</v>
      </c>
      <c r="K38" s="552" t="s">
        <v>613</v>
      </c>
    </row>
    <row r="39" spans="1:11" ht="38.25">
      <c r="A39" s="129" t="s">
        <v>390</v>
      </c>
      <c r="B39" s="129" t="s">
        <v>56</v>
      </c>
      <c r="C39" s="129" t="s">
        <v>630</v>
      </c>
      <c r="D39" s="546" t="s">
        <v>631</v>
      </c>
      <c r="E39" s="550" t="s">
        <v>82</v>
      </c>
      <c r="F39" s="551" t="s">
        <v>624</v>
      </c>
      <c r="G39" s="551" t="s">
        <v>55</v>
      </c>
      <c r="H39" s="554" t="s">
        <v>386</v>
      </c>
      <c r="I39" s="554" t="s">
        <v>387</v>
      </c>
      <c r="J39" s="558" t="s">
        <v>612</v>
      </c>
      <c r="K39" s="552" t="s">
        <v>611</v>
      </c>
    </row>
    <row r="40" spans="1:11" ht="38.25">
      <c r="A40" s="129" t="s">
        <v>390</v>
      </c>
      <c r="B40" s="129" t="s">
        <v>56</v>
      </c>
      <c r="C40" s="129" t="s">
        <v>630</v>
      </c>
      <c r="D40" s="546" t="s">
        <v>631</v>
      </c>
      <c r="E40" s="550" t="s">
        <v>82</v>
      </c>
      <c r="F40" s="551" t="s">
        <v>624</v>
      </c>
      <c r="G40" s="551" t="s">
        <v>55</v>
      </c>
      <c r="H40" s="554" t="s">
        <v>386</v>
      </c>
      <c r="I40" s="554" t="s">
        <v>387</v>
      </c>
      <c r="J40" s="558" t="s">
        <v>609</v>
      </c>
      <c r="K40" s="552" t="s">
        <v>608</v>
      </c>
    </row>
    <row r="41" spans="1:11" ht="25.5">
      <c r="A41" s="129" t="s">
        <v>390</v>
      </c>
      <c r="B41" s="129" t="s">
        <v>56</v>
      </c>
      <c r="C41" s="129" t="s">
        <v>630</v>
      </c>
      <c r="D41" s="546" t="s">
        <v>629</v>
      </c>
      <c r="E41" s="550" t="s">
        <v>82</v>
      </c>
      <c r="F41" s="549" t="s">
        <v>200</v>
      </c>
      <c r="G41" s="546"/>
      <c r="H41" s="560"/>
      <c r="I41" s="560"/>
      <c r="J41" s="558"/>
    </row>
    <row r="42" spans="1:11" ht="47.25" customHeight="1">
      <c r="A42" s="129" t="s">
        <v>390</v>
      </c>
      <c r="B42" s="129" t="s">
        <v>56</v>
      </c>
      <c r="C42" s="129" t="s">
        <v>628</v>
      </c>
      <c r="D42" s="546" t="s">
        <v>627</v>
      </c>
      <c r="E42" s="550" t="s">
        <v>82</v>
      </c>
      <c r="F42" s="549" t="s">
        <v>85</v>
      </c>
      <c r="G42" s="554" t="s">
        <v>54</v>
      </c>
      <c r="H42" s="580" t="s">
        <v>369</v>
      </c>
      <c r="I42" s="580" t="s">
        <v>385</v>
      </c>
      <c r="J42" s="77" t="s">
        <v>688</v>
      </c>
      <c r="K42" s="552" t="s">
        <v>613</v>
      </c>
    </row>
    <row r="43" spans="1:11" ht="25.5">
      <c r="A43" s="129" t="s">
        <v>390</v>
      </c>
      <c r="B43" s="129" t="s">
        <v>56</v>
      </c>
      <c r="C43" s="129" t="s">
        <v>628</v>
      </c>
      <c r="D43" s="546" t="s">
        <v>627</v>
      </c>
      <c r="E43" s="550" t="s">
        <v>82</v>
      </c>
      <c r="F43" s="549" t="s">
        <v>85</v>
      </c>
      <c r="G43" s="551" t="s">
        <v>55</v>
      </c>
      <c r="H43" s="554" t="s">
        <v>386</v>
      </c>
      <c r="I43" s="554" t="s">
        <v>387</v>
      </c>
      <c r="J43" s="558" t="s">
        <v>612</v>
      </c>
      <c r="K43" s="552" t="s">
        <v>611</v>
      </c>
    </row>
    <row r="44" spans="1:11" ht="25.5">
      <c r="A44" s="129" t="s">
        <v>390</v>
      </c>
      <c r="B44" s="129" t="s">
        <v>56</v>
      </c>
      <c r="C44" s="129" t="s">
        <v>628</v>
      </c>
      <c r="D44" s="546" t="s">
        <v>627</v>
      </c>
      <c r="E44" s="550" t="s">
        <v>82</v>
      </c>
      <c r="F44" s="549" t="s">
        <v>85</v>
      </c>
      <c r="G44" s="551" t="s">
        <v>55</v>
      </c>
      <c r="H44" s="554" t="s">
        <v>386</v>
      </c>
      <c r="I44" s="554" t="s">
        <v>387</v>
      </c>
      <c r="J44" s="558" t="s">
        <v>609</v>
      </c>
      <c r="K44" s="552" t="s">
        <v>608</v>
      </c>
    </row>
    <row r="45" spans="1:11" ht="46.5" customHeight="1">
      <c r="A45" s="129" t="s">
        <v>390</v>
      </c>
      <c r="B45" s="129" t="s">
        <v>56</v>
      </c>
      <c r="C45" s="129" t="s">
        <v>626</v>
      </c>
      <c r="D45" s="546" t="s">
        <v>625</v>
      </c>
      <c r="E45" s="550" t="s">
        <v>82</v>
      </c>
      <c r="F45" s="551" t="s">
        <v>624</v>
      </c>
      <c r="G45" s="554" t="s">
        <v>54</v>
      </c>
      <c r="H45" s="580" t="s">
        <v>369</v>
      </c>
      <c r="I45" s="580" t="s">
        <v>385</v>
      </c>
      <c r="J45" s="77" t="s">
        <v>688</v>
      </c>
      <c r="K45" s="552" t="s">
        <v>613</v>
      </c>
    </row>
    <row r="46" spans="1:11" ht="25.5">
      <c r="A46" s="129" t="s">
        <v>390</v>
      </c>
      <c r="B46" s="129" t="s">
        <v>56</v>
      </c>
      <c r="C46" s="129" t="s">
        <v>626</v>
      </c>
      <c r="D46" s="546" t="s">
        <v>625</v>
      </c>
      <c r="E46" s="550" t="s">
        <v>82</v>
      </c>
      <c r="F46" s="551" t="s">
        <v>624</v>
      </c>
      <c r="G46" s="551" t="s">
        <v>55</v>
      </c>
      <c r="H46" s="554" t="s">
        <v>386</v>
      </c>
      <c r="I46" s="554" t="s">
        <v>387</v>
      </c>
      <c r="J46" s="558" t="s">
        <v>612</v>
      </c>
      <c r="K46" s="552" t="s">
        <v>611</v>
      </c>
    </row>
    <row r="47" spans="1:11" ht="25.5">
      <c r="A47" s="129" t="s">
        <v>390</v>
      </c>
      <c r="B47" s="129" t="s">
        <v>56</v>
      </c>
      <c r="C47" s="129" t="s">
        <v>626</v>
      </c>
      <c r="D47" s="546" t="s">
        <v>625</v>
      </c>
      <c r="E47" s="550" t="s">
        <v>82</v>
      </c>
      <c r="F47" s="551" t="s">
        <v>624</v>
      </c>
      <c r="G47" s="551" t="s">
        <v>55</v>
      </c>
      <c r="H47" s="554" t="s">
        <v>386</v>
      </c>
      <c r="I47" s="554" t="s">
        <v>387</v>
      </c>
      <c r="J47" s="558" t="s">
        <v>609</v>
      </c>
      <c r="K47" s="552" t="s">
        <v>608</v>
      </c>
    </row>
    <row r="48" spans="1:11" ht="40.5" customHeight="1">
      <c r="A48" s="129" t="s">
        <v>390</v>
      </c>
      <c r="B48" s="129" t="s">
        <v>56</v>
      </c>
      <c r="C48" s="129" t="s">
        <v>621</v>
      </c>
      <c r="D48" s="546" t="s">
        <v>623</v>
      </c>
      <c r="E48" s="550" t="s">
        <v>82</v>
      </c>
      <c r="F48" s="549" t="s">
        <v>85</v>
      </c>
      <c r="G48" s="554" t="s">
        <v>54</v>
      </c>
      <c r="H48" s="580" t="s">
        <v>369</v>
      </c>
      <c r="I48" s="580" t="s">
        <v>385</v>
      </c>
      <c r="J48" s="77" t="s">
        <v>688</v>
      </c>
      <c r="K48" s="552" t="s">
        <v>613</v>
      </c>
    </row>
    <row r="49" spans="1:11" ht="25.5">
      <c r="A49" s="129" t="s">
        <v>390</v>
      </c>
      <c r="B49" s="129" t="s">
        <v>56</v>
      </c>
      <c r="C49" s="129" t="s">
        <v>621</v>
      </c>
      <c r="D49" s="546" t="s">
        <v>623</v>
      </c>
      <c r="E49" s="550" t="s">
        <v>82</v>
      </c>
      <c r="F49" s="549" t="s">
        <v>85</v>
      </c>
      <c r="G49" s="551" t="s">
        <v>55</v>
      </c>
      <c r="H49" s="554" t="s">
        <v>386</v>
      </c>
      <c r="I49" s="554" t="s">
        <v>387</v>
      </c>
      <c r="J49" s="558" t="s">
        <v>612</v>
      </c>
      <c r="K49" s="552" t="s">
        <v>611</v>
      </c>
    </row>
    <row r="50" spans="1:11" ht="25.5">
      <c r="A50" s="129" t="s">
        <v>390</v>
      </c>
      <c r="B50" s="129" t="s">
        <v>56</v>
      </c>
      <c r="C50" s="129" t="s">
        <v>621</v>
      </c>
      <c r="D50" s="546" t="s">
        <v>623</v>
      </c>
      <c r="E50" s="550" t="s">
        <v>82</v>
      </c>
      <c r="F50" s="549" t="s">
        <v>85</v>
      </c>
      <c r="G50" s="551" t="s">
        <v>55</v>
      </c>
      <c r="H50" s="554" t="s">
        <v>386</v>
      </c>
      <c r="I50" s="554" t="s">
        <v>387</v>
      </c>
      <c r="J50" s="558" t="s">
        <v>609</v>
      </c>
      <c r="K50" s="552" t="s">
        <v>608</v>
      </c>
    </row>
    <row r="51" spans="1:11">
      <c r="A51" s="129" t="s">
        <v>390</v>
      </c>
      <c r="B51" s="129" t="s">
        <v>56</v>
      </c>
      <c r="C51" s="129" t="s">
        <v>621</v>
      </c>
      <c r="D51" s="546" t="s">
        <v>622</v>
      </c>
      <c r="E51" s="550" t="s">
        <v>82</v>
      </c>
      <c r="F51" s="549" t="s">
        <v>619</v>
      </c>
      <c r="G51" s="554" t="s">
        <v>54</v>
      </c>
      <c r="H51" s="580" t="s">
        <v>369</v>
      </c>
      <c r="I51" s="580" t="s">
        <v>385</v>
      </c>
      <c r="J51" s="558" t="s">
        <v>614</v>
      </c>
      <c r="K51" s="552" t="s">
        <v>613</v>
      </c>
    </row>
    <row r="52" spans="1:11" ht="25.5">
      <c r="A52" s="129" t="s">
        <v>390</v>
      </c>
      <c r="B52" s="129" t="s">
        <v>56</v>
      </c>
      <c r="C52" s="129" t="s">
        <v>621</v>
      </c>
      <c r="D52" s="546" t="s">
        <v>622</v>
      </c>
      <c r="E52" s="550" t="s">
        <v>82</v>
      </c>
      <c r="F52" s="549" t="s">
        <v>619</v>
      </c>
      <c r="G52" s="551" t="s">
        <v>55</v>
      </c>
      <c r="H52" s="554" t="s">
        <v>386</v>
      </c>
      <c r="I52" s="554" t="s">
        <v>387</v>
      </c>
      <c r="J52" s="558" t="s">
        <v>612</v>
      </c>
      <c r="K52" s="552" t="s">
        <v>611</v>
      </c>
    </row>
    <row r="53" spans="1:11" ht="25.5">
      <c r="A53" s="129" t="s">
        <v>390</v>
      </c>
      <c r="B53" s="129" t="s">
        <v>56</v>
      </c>
      <c r="C53" s="129" t="s">
        <v>621</v>
      </c>
      <c r="D53" s="546" t="s">
        <v>622</v>
      </c>
      <c r="E53" s="550" t="s">
        <v>82</v>
      </c>
      <c r="F53" s="549" t="s">
        <v>619</v>
      </c>
      <c r="G53" s="551" t="s">
        <v>55</v>
      </c>
      <c r="H53" s="554" t="s">
        <v>386</v>
      </c>
      <c r="I53" s="554" t="s">
        <v>387</v>
      </c>
      <c r="J53" s="558" t="s">
        <v>609</v>
      </c>
      <c r="K53" s="552" t="s">
        <v>608</v>
      </c>
    </row>
    <row r="54" spans="1:11" ht="42" customHeight="1">
      <c r="A54" s="129" t="s">
        <v>390</v>
      </c>
      <c r="B54" s="129" t="s">
        <v>56</v>
      </c>
      <c r="C54" s="129" t="s">
        <v>621</v>
      </c>
      <c r="D54" s="546" t="s">
        <v>620</v>
      </c>
      <c r="E54" s="550" t="s">
        <v>82</v>
      </c>
      <c r="F54" s="549" t="s">
        <v>619</v>
      </c>
      <c r="G54" s="554" t="s">
        <v>54</v>
      </c>
      <c r="H54" s="580" t="s">
        <v>369</v>
      </c>
      <c r="I54" s="580" t="s">
        <v>385</v>
      </c>
      <c r="J54" s="77" t="s">
        <v>688</v>
      </c>
      <c r="K54" s="552" t="s">
        <v>613</v>
      </c>
    </row>
    <row r="55" spans="1:11" ht="25.5">
      <c r="A55" s="129" t="s">
        <v>390</v>
      </c>
      <c r="B55" s="129" t="s">
        <v>56</v>
      </c>
      <c r="C55" s="129" t="s">
        <v>621</v>
      </c>
      <c r="D55" s="559" t="s">
        <v>620</v>
      </c>
      <c r="E55" s="550" t="s">
        <v>82</v>
      </c>
      <c r="F55" s="549" t="s">
        <v>619</v>
      </c>
      <c r="G55" s="551" t="s">
        <v>55</v>
      </c>
      <c r="H55" s="554" t="s">
        <v>386</v>
      </c>
      <c r="I55" s="554" t="s">
        <v>387</v>
      </c>
      <c r="J55" s="558" t="s">
        <v>612</v>
      </c>
      <c r="K55" s="552" t="s">
        <v>611</v>
      </c>
    </row>
    <row r="56" spans="1:11" ht="25.5">
      <c r="A56" s="129" t="s">
        <v>390</v>
      </c>
      <c r="B56" s="129" t="s">
        <v>56</v>
      </c>
      <c r="C56" s="129" t="s">
        <v>621</v>
      </c>
      <c r="D56" s="546" t="s">
        <v>620</v>
      </c>
      <c r="E56" s="550" t="s">
        <v>82</v>
      </c>
      <c r="F56" s="549" t="s">
        <v>619</v>
      </c>
      <c r="G56" s="551" t="s">
        <v>55</v>
      </c>
      <c r="H56" s="554" t="s">
        <v>386</v>
      </c>
      <c r="I56" s="554" t="s">
        <v>387</v>
      </c>
      <c r="J56" s="558" t="s">
        <v>609</v>
      </c>
      <c r="K56" s="552" t="s">
        <v>608</v>
      </c>
    </row>
    <row r="57" spans="1:11">
      <c r="A57" s="129" t="s">
        <v>390</v>
      </c>
      <c r="B57" s="129" t="s">
        <v>56</v>
      </c>
      <c r="C57" s="555" t="s">
        <v>618</v>
      </c>
      <c r="D57" s="546" t="s">
        <v>618</v>
      </c>
      <c r="E57" s="550" t="s">
        <v>82</v>
      </c>
      <c r="F57" s="549" t="s">
        <v>617</v>
      </c>
      <c r="G57" s="554" t="s">
        <v>54</v>
      </c>
      <c r="H57" s="580" t="s">
        <v>369</v>
      </c>
      <c r="I57" s="580" t="s">
        <v>385</v>
      </c>
      <c r="J57" s="557">
        <v>1</v>
      </c>
      <c r="K57" s="547" t="s">
        <v>83</v>
      </c>
    </row>
    <row r="58" spans="1:11" ht="38.25">
      <c r="A58" s="129" t="s">
        <v>390</v>
      </c>
      <c r="B58" s="129" t="s">
        <v>56</v>
      </c>
      <c r="C58" s="555" t="s">
        <v>233</v>
      </c>
      <c r="D58" s="546" t="s">
        <v>616</v>
      </c>
      <c r="E58" s="550" t="s">
        <v>82</v>
      </c>
      <c r="F58" s="551" t="s">
        <v>615</v>
      </c>
      <c r="G58" s="554" t="s">
        <v>54</v>
      </c>
      <c r="H58" s="580" t="s">
        <v>369</v>
      </c>
      <c r="I58" s="580" t="s">
        <v>385</v>
      </c>
      <c r="J58" s="556"/>
      <c r="K58" s="547" t="s">
        <v>83</v>
      </c>
    </row>
    <row r="59" spans="1:11" ht="25.5">
      <c r="A59" s="129" t="s">
        <v>390</v>
      </c>
      <c r="B59" s="129" t="s">
        <v>56</v>
      </c>
      <c r="C59" s="555" t="s">
        <v>233</v>
      </c>
      <c r="D59" s="546" t="s">
        <v>610</v>
      </c>
      <c r="E59" s="550" t="s">
        <v>82</v>
      </c>
      <c r="F59" s="549" t="s">
        <v>85</v>
      </c>
      <c r="G59" s="554" t="s">
        <v>54</v>
      </c>
      <c r="H59" s="580" t="s">
        <v>369</v>
      </c>
      <c r="I59" s="580" t="s">
        <v>385</v>
      </c>
      <c r="J59" s="77" t="s">
        <v>688</v>
      </c>
      <c r="K59" s="552" t="s">
        <v>613</v>
      </c>
    </row>
    <row r="60" spans="1:11" ht="25.5">
      <c r="A60" s="129" t="s">
        <v>390</v>
      </c>
      <c r="B60" s="129" t="s">
        <v>56</v>
      </c>
      <c r="C60" s="555" t="s">
        <v>233</v>
      </c>
      <c r="D60" s="546" t="s">
        <v>610</v>
      </c>
      <c r="E60" s="550" t="s">
        <v>82</v>
      </c>
      <c r="F60" s="549" t="s">
        <v>85</v>
      </c>
      <c r="G60" s="551" t="s">
        <v>55</v>
      </c>
      <c r="H60" s="554" t="s">
        <v>386</v>
      </c>
      <c r="I60" s="554" t="s">
        <v>387</v>
      </c>
      <c r="J60" s="553" t="s">
        <v>612</v>
      </c>
      <c r="K60" s="552" t="s">
        <v>611</v>
      </c>
    </row>
    <row r="61" spans="1:11" ht="25.5">
      <c r="A61" s="129" t="s">
        <v>390</v>
      </c>
      <c r="B61" s="129" t="s">
        <v>56</v>
      </c>
      <c r="C61" s="555" t="s">
        <v>233</v>
      </c>
      <c r="D61" s="546" t="s">
        <v>610</v>
      </c>
      <c r="E61" s="550" t="s">
        <v>82</v>
      </c>
      <c r="F61" s="549" t="s">
        <v>85</v>
      </c>
      <c r="G61" s="551" t="s">
        <v>55</v>
      </c>
      <c r="H61" s="554" t="s">
        <v>386</v>
      </c>
      <c r="I61" s="554" t="s">
        <v>387</v>
      </c>
      <c r="J61" s="553" t="s">
        <v>609</v>
      </c>
      <c r="K61" s="552" t="s">
        <v>608</v>
      </c>
    </row>
    <row r="62" spans="1:11" ht="64.5" customHeight="1">
      <c r="A62" s="129" t="s">
        <v>390</v>
      </c>
      <c r="B62" s="129" t="s">
        <v>56</v>
      </c>
      <c r="C62" s="546" t="s">
        <v>607</v>
      </c>
      <c r="D62" s="546" t="s">
        <v>607</v>
      </c>
      <c r="E62" s="550" t="s">
        <v>82</v>
      </c>
      <c r="F62" s="551" t="s">
        <v>606</v>
      </c>
      <c r="G62" s="554" t="s">
        <v>54</v>
      </c>
      <c r="H62" s="580" t="s">
        <v>369</v>
      </c>
      <c r="I62" s="580" t="s">
        <v>385</v>
      </c>
      <c r="J62" s="548">
        <v>1</v>
      </c>
      <c r="K62" s="547" t="s">
        <v>83</v>
      </c>
    </row>
    <row r="63" spans="1:11" ht="25.5">
      <c r="A63" s="129" t="s">
        <v>390</v>
      </c>
      <c r="B63" s="129" t="s">
        <v>56</v>
      </c>
      <c r="C63" s="475" t="s">
        <v>605</v>
      </c>
      <c r="D63" s="546" t="s">
        <v>604</v>
      </c>
      <c r="E63" s="550" t="s">
        <v>82</v>
      </c>
      <c r="F63" s="549" t="s">
        <v>579</v>
      </c>
      <c r="G63" s="554" t="s">
        <v>54</v>
      </c>
      <c r="H63" s="580" t="s">
        <v>369</v>
      </c>
      <c r="I63" s="580" t="s">
        <v>385</v>
      </c>
      <c r="J63" s="548">
        <v>1</v>
      </c>
      <c r="K63" s="547" t="s">
        <v>83</v>
      </c>
    </row>
    <row r="64" spans="1:11" ht="25.5">
      <c r="A64" s="129" t="s">
        <v>390</v>
      </c>
      <c r="B64" s="129" t="s">
        <v>56</v>
      </c>
      <c r="C64" s="545"/>
      <c r="D64" s="546" t="s">
        <v>603</v>
      </c>
      <c r="E64" s="550" t="s">
        <v>82</v>
      </c>
      <c r="F64" s="549" t="s">
        <v>602</v>
      </c>
      <c r="G64" s="554" t="s">
        <v>54</v>
      </c>
      <c r="H64" s="580" t="s">
        <v>369</v>
      </c>
      <c r="I64" s="580" t="s">
        <v>385</v>
      </c>
      <c r="J64" s="548">
        <v>1</v>
      </c>
      <c r="K64" s="547" t="s">
        <v>83</v>
      </c>
    </row>
    <row r="65" spans="1:11">
      <c r="A65" s="545"/>
      <c r="B65" s="545"/>
      <c r="C65" s="545"/>
      <c r="D65" s="545"/>
      <c r="E65" s="545"/>
      <c r="F65" s="546"/>
      <c r="G65" s="530"/>
      <c r="H65" s="530"/>
      <c r="I65" s="530"/>
      <c r="J65" s="545"/>
      <c r="K65" s="547"/>
    </row>
    <row r="66" spans="1:11">
      <c r="A66" s="545"/>
      <c r="B66" s="545"/>
      <c r="C66" s="545"/>
      <c r="D66" s="545"/>
      <c r="E66" s="545"/>
      <c r="F66" s="546"/>
      <c r="G66" s="530"/>
      <c r="H66" s="530"/>
      <c r="I66" s="530"/>
      <c r="J66" s="545"/>
      <c r="K66" s="545"/>
    </row>
    <row r="67" spans="1:11">
      <c r="A67" s="544" t="s">
        <v>373</v>
      </c>
      <c r="F67" s="543"/>
    </row>
  </sheetData>
  <pageMargins left="0.19" right="0.17" top="1.0527777777777778" bottom="0.87" header="0.78749999999999998" footer="0.78749999999999998"/>
  <pageSetup paperSize="9" scale="84" firstPageNumber="0" orientation="landscape" verticalDpi="300" r:id="rId1"/>
  <headerFooter alignWithMargins="0">
    <oddHeader>&amp;C&amp;"Times New Roman,Normal"&amp;12&amp;A</oddHeader>
    <oddFooter>&amp;C&amp;"Times New Roman,Normal"&amp;12Page &amp;P</oddFooter>
  </headerFooter>
  <rowBreaks count="2" manualBreakCount="2">
    <brk id="38" max="10" man="1"/>
    <brk id="57" max="1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2"/>
  <sheetViews>
    <sheetView view="pageBreakPreview" zoomScaleSheetLayoutView="100" workbookViewId="0">
      <selection activeCell="E22" sqref="E22"/>
    </sheetView>
  </sheetViews>
  <sheetFormatPr defaultColWidth="11.5703125" defaultRowHeight="12.75"/>
  <cols>
    <col min="1" max="1" width="10.5703125" style="1" customWidth="1"/>
    <col min="2" max="2" width="15.140625" style="1" customWidth="1"/>
    <col min="3" max="3" width="25.85546875" style="81" customWidth="1"/>
    <col min="4" max="4" width="14.7109375" style="1" customWidth="1"/>
    <col min="5" max="5" width="11" style="1" customWidth="1"/>
    <col min="6" max="6" width="24.85546875" style="1" customWidth="1"/>
    <col min="7" max="7" width="21.7109375" style="1" customWidth="1"/>
    <col min="8" max="8" width="14" style="1" customWidth="1"/>
    <col min="9" max="9" width="15" style="1" customWidth="1"/>
    <col min="10" max="10" width="11.85546875" style="1" customWidth="1"/>
    <col min="11" max="11" width="14.85546875" style="1" customWidth="1"/>
    <col min="12" max="12" width="18.5703125" style="1" customWidth="1"/>
    <col min="13" max="13" width="15.42578125" style="1" customWidth="1"/>
    <col min="14" max="14" width="17.5703125" style="1" customWidth="1"/>
    <col min="15" max="15" width="17.85546875" style="1" customWidth="1"/>
    <col min="16" max="16384" width="11.5703125" style="1"/>
  </cols>
  <sheetData>
    <row r="1" spans="1:16" s="87" customFormat="1" ht="22.15" customHeight="1">
      <c r="A1" s="82" t="s">
        <v>87</v>
      </c>
      <c r="B1" s="82"/>
      <c r="C1" s="83"/>
      <c r="D1" s="82"/>
      <c r="E1" s="82"/>
      <c r="F1" s="82"/>
      <c r="G1" s="82"/>
      <c r="H1" s="82"/>
      <c r="I1" s="82"/>
      <c r="J1" s="82"/>
      <c r="K1" s="82"/>
      <c r="L1" s="82"/>
      <c r="M1" s="84"/>
      <c r="N1" s="85" t="s">
        <v>1</v>
      </c>
      <c r="O1" s="86" t="s">
        <v>389</v>
      </c>
    </row>
    <row r="2" spans="1:16" s="87" customFormat="1" ht="20.100000000000001" customHeight="1">
      <c r="A2" s="88"/>
      <c r="B2" s="88"/>
      <c r="C2" s="89"/>
      <c r="D2" s="88"/>
      <c r="E2" s="88"/>
      <c r="F2" s="88"/>
      <c r="G2" s="88"/>
      <c r="H2" s="88"/>
      <c r="I2" s="88"/>
      <c r="J2" s="88"/>
      <c r="K2" s="88"/>
      <c r="L2" s="88"/>
      <c r="M2" s="90"/>
      <c r="N2" s="41"/>
      <c r="O2" s="91"/>
    </row>
    <row r="3" spans="1:16" s="93" customFormat="1" ht="37.35" customHeight="1">
      <c r="A3" s="65" t="s">
        <v>3</v>
      </c>
      <c r="B3" s="65" t="s">
        <v>88</v>
      </c>
      <c r="C3" s="92" t="s">
        <v>16</v>
      </c>
      <c r="D3" s="65" t="s">
        <v>89</v>
      </c>
      <c r="E3" s="65" t="s">
        <v>90</v>
      </c>
      <c r="F3" s="65" t="s">
        <v>91</v>
      </c>
      <c r="G3" s="65" t="s">
        <v>92</v>
      </c>
      <c r="H3" s="65" t="s">
        <v>93</v>
      </c>
      <c r="I3" s="66" t="s">
        <v>94</v>
      </c>
      <c r="J3" s="66" t="s">
        <v>95</v>
      </c>
      <c r="K3" s="65" t="s">
        <v>96</v>
      </c>
      <c r="L3" s="65" t="s">
        <v>97</v>
      </c>
      <c r="M3" s="65" t="s">
        <v>98</v>
      </c>
      <c r="N3" s="65" t="s">
        <v>99</v>
      </c>
      <c r="O3" s="65" t="s">
        <v>100</v>
      </c>
    </row>
    <row r="4" spans="1:16" s="96" customFormat="1" ht="13.15" customHeight="1">
      <c r="A4" s="113" t="s">
        <v>390</v>
      </c>
      <c r="B4" s="113" t="s">
        <v>101</v>
      </c>
      <c r="C4" s="99" t="s">
        <v>31</v>
      </c>
      <c r="D4" s="113" t="s">
        <v>403</v>
      </c>
      <c r="E4" s="113" t="s">
        <v>102</v>
      </c>
      <c r="F4" s="345" t="s">
        <v>108</v>
      </c>
      <c r="G4" s="345" t="s">
        <v>412</v>
      </c>
      <c r="H4" s="348">
        <v>739</v>
      </c>
      <c r="I4" s="348">
        <v>278.29599999999999</v>
      </c>
      <c r="J4" s="348">
        <v>643981.48251200002</v>
      </c>
      <c r="K4" s="344" t="s">
        <v>105</v>
      </c>
      <c r="L4" s="344" t="s">
        <v>104</v>
      </c>
      <c r="M4" s="344" t="s">
        <v>104</v>
      </c>
      <c r="N4" s="344" t="s">
        <v>105</v>
      </c>
      <c r="O4" s="344" t="s">
        <v>104</v>
      </c>
      <c r="P4" s="95"/>
    </row>
    <row r="5" spans="1:16" s="359" customFormat="1" ht="13.15" customHeight="1">
      <c r="A5" s="353" t="s">
        <v>390</v>
      </c>
      <c r="B5" s="353" t="s">
        <v>101</v>
      </c>
      <c r="C5" s="354" t="s">
        <v>31</v>
      </c>
      <c r="D5" s="353" t="s">
        <v>403</v>
      </c>
      <c r="E5" s="353" t="s">
        <v>110</v>
      </c>
      <c r="F5" s="355" t="s">
        <v>409</v>
      </c>
      <c r="G5" s="355" t="s">
        <v>416</v>
      </c>
      <c r="H5" s="356">
        <v>309.8527044973664</v>
      </c>
      <c r="I5" s="357">
        <v>31.965</v>
      </c>
      <c r="J5" s="357">
        <v>166533.34</v>
      </c>
      <c r="K5" s="358" t="s">
        <v>105</v>
      </c>
      <c r="L5" s="358" t="s">
        <v>105</v>
      </c>
      <c r="M5" s="358" t="s">
        <v>105</v>
      </c>
      <c r="N5" s="358" t="s">
        <v>105</v>
      </c>
      <c r="O5" s="358" t="s">
        <v>105</v>
      </c>
    </row>
    <row r="6" spans="1:16" s="362" customFormat="1">
      <c r="A6" s="360" t="s">
        <v>390</v>
      </c>
      <c r="B6" s="360" t="s">
        <v>101</v>
      </c>
      <c r="C6" s="354" t="s">
        <v>31</v>
      </c>
      <c r="D6" s="358" t="s">
        <v>403</v>
      </c>
      <c r="E6" s="360" t="s">
        <v>274</v>
      </c>
      <c r="F6" s="361" t="s">
        <v>111</v>
      </c>
      <c r="G6" s="361" t="s">
        <v>417</v>
      </c>
      <c r="H6" s="357">
        <v>3</v>
      </c>
      <c r="I6" s="357">
        <v>0.01</v>
      </c>
      <c r="J6" s="357">
        <v>0</v>
      </c>
      <c r="K6" s="358" t="s">
        <v>105</v>
      </c>
      <c r="L6" s="358" t="s">
        <v>105</v>
      </c>
      <c r="M6" s="358" t="s">
        <v>105</v>
      </c>
      <c r="N6" s="358" t="s">
        <v>105</v>
      </c>
      <c r="O6" s="358" t="s">
        <v>105</v>
      </c>
    </row>
    <row r="7" spans="1:16" s="96" customFormat="1">
      <c r="A7" s="98" t="s">
        <v>390</v>
      </c>
      <c r="B7" s="27" t="s">
        <v>101</v>
      </c>
      <c r="C7" s="99" t="s">
        <v>31</v>
      </c>
      <c r="D7" s="344" t="s">
        <v>112</v>
      </c>
      <c r="E7" s="98" t="s">
        <v>113</v>
      </c>
      <c r="F7" s="344" t="s">
        <v>111</v>
      </c>
      <c r="G7" s="347" t="s">
        <v>114</v>
      </c>
      <c r="H7" s="348">
        <v>1492</v>
      </c>
      <c r="I7" s="348">
        <v>733.85850000000005</v>
      </c>
      <c r="J7" s="348">
        <v>1835831.5</v>
      </c>
      <c r="K7" s="344" t="s">
        <v>105</v>
      </c>
      <c r="L7" s="344" t="s">
        <v>104</v>
      </c>
      <c r="M7" s="344" t="s">
        <v>104</v>
      </c>
      <c r="N7" s="344" t="s">
        <v>105</v>
      </c>
      <c r="O7" s="347" t="s">
        <v>104</v>
      </c>
    </row>
    <row r="8" spans="1:16" s="97" customFormat="1">
      <c r="A8" s="113" t="s">
        <v>390</v>
      </c>
      <c r="B8" s="113" t="s">
        <v>101</v>
      </c>
      <c r="C8" s="99" t="s">
        <v>31</v>
      </c>
      <c r="D8" s="352" t="s">
        <v>403</v>
      </c>
      <c r="E8" s="113" t="s">
        <v>404</v>
      </c>
      <c r="F8" s="344" t="s">
        <v>103</v>
      </c>
      <c r="G8" s="347" t="s">
        <v>418</v>
      </c>
      <c r="H8" s="348">
        <v>10901.15549453023</v>
      </c>
      <c r="I8" s="348">
        <v>80.408500000000004</v>
      </c>
      <c r="J8" s="348">
        <v>804905.70499999996</v>
      </c>
      <c r="K8" s="344" t="s">
        <v>104</v>
      </c>
      <c r="L8" s="344" t="s">
        <v>105</v>
      </c>
      <c r="M8" s="344" t="s">
        <v>104</v>
      </c>
      <c r="N8" s="344" t="s">
        <v>105</v>
      </c>
      <c r="O8" s="344" t="s">
        <v>105</v>
      </c>
    </row>
    <row r="9" spans="1:16" s="369" customFormat="1" ht="13.15" customHeight="1">
      <c r="A9" s="360" t="s">
        <v>390</v>
      </c>
      <c r="B9" s="360" t="s">
        <v>101</v>
      </c>
      <c r="C9" s="354" t="s">
        <v>31</v>
      </c>
      <c r="D9" s="360" t="s">
        <v>403</v>
      </c>
      <c r="E9" s="360" t="s">
        <v>106</v>
      </c>
      <c r="F9" s="358" t="s">
        <v>108</v>
      </c>
      <c r="G9" s="358" t="s">
        <v>419</v>
      </c>
      <c r="H9" s="357">
        <v>369.88216359789311</v>
      </c>
      <c r="I9" s="357">
        <v>34.700499999999998</v>
      </c>
      <c r="J9" s="357">
        <v>488152</v>
      </c>
      <c r="K9" s="358" t="s">
        <v>105</v>
      </c>
      <c r="L9" s="358" t="s">
        <v>105</v>
      </c>
      <c r="M9" s="358" t="s">
        <v>105</v>
      </c>
      <c r="N9" s="358" t="s">
        <v>105</v>
      </c>
      <c r="O9" s="358" t="s">
        <v>105</v>
      </c>
    </row>
    <row r="10" spans="1:16" s="100" customFormat="1" ht="13.15" customHeight="1">
      <c r="A10" s="98" t="s">
        <v>390</v>
      </c>
      <c r="B10" s="27" t="s">
        <v>101</v>
      </c>
      <c r="C10" s="99" t="s">
        <v>31</v>
      </c>
      <c r="D10" s="98" t="s">
        <v>403</v>
      </c>
      <c r="E10" s="98" t="s">
        <v>405</v>
      </c>
      <c r="F10" s="344" t="s">
        <v>108</v>
      </c>
      <c r="G10" s="344" t="s">
        <v>420</v>
      </c>
      <c r="H10" s="348">
        <v>81206.663913023905</v>
      </c>
      <c r="I10" s="348">
        <v>567.04150000000004</v>
      </c>
      <c r="J10" s="349">
        <v>5283545</v>
      </c>
      <c r="K10" s="344" t="s">
        <v>104</v>
      </c>
      <c r="L10" s="344" t="s">
        <v>104</v>
      </c>
      <c r="M10" s="344" t="s">
        <v>104</v>
      </c>
      <c r="N10" s="344" t="s">
        <v>105</v>
      </c>
      <c r="O10" s="344" t="s">
        <v>105</v>
      </c>
    </row>
    <row r="11" spans="1:16" s="100" customFormat="1" ht="13.15" customHeight="1">
      <c r="A11" s="113" t="s">
        <v>390</v>
      </c>
      <c r="B11" s="113" t="s">
        <v>101</v>
      </c>
      <c r="C11" s="99" t="s">
        <v>31</v>
      </c>
      <c r="D11" s="98" t="s">
        <v>403</v>
      </c>
      <c r="E11" s="98" t="s">
        <v>107</v>
      </c>
      <c r="F11" s="344" t="s">
        <v>108</v>
      </c>
      <c r="G11" s="344" t="s">
        <v>421</v>
      </c>
      <c r="H11" s="348">
        <v>2259.4457243506058</v>
      </c>
      <c r="I11" s="348">
        <v>290.91199999999998</v>
      </c>
      <c r="J11" s="350">
        <v>1412523.5750000002</v>
      </c>
      <c r="K11" s="344" t="s">
        <v>105</v>
      </c>
      <c r="L11" s="344" t="s">
        <v>104</v>
      </c>
      <c r="M11" s="344" t="s">
        <v>104</v>
      </c>
      <c r="N11" s="344" t="s">
        <v>105</v>
      </c>
      <c r="O11" s="344" t="s">
        <v>105</v>
      </c>
    </row>
    <row r="12" spans="1:16" s="100" customFormat="1" ht="30.75" customHeight="1">
      <c r="A12" s="98" t="s">
        <v>390</v>
      </c>
      <c r="B12" s="98" t="s">
        <v>101</v>
      </c>
      <c r="C12" s="99" t="s">
        <v>31</v>
      </c>
      <c r="D12" s="344" t="s">
        <v>408</v>
      </c>
      <c r="E12" s="98" t="s">
        <v>102</v>
      </c>
      <c r="F12" s="346" t="s">
        <v>410</v>
      </c>
      <c r="G12" s="345" t="s">
        <v>411</v>
      </c>
      <c r="H12" s="104">
        <v>461</v>
      </c>
      <c r="I12" s="104">
        <v>170</v>
      </c>
      <c r="J12" s="351">
        <v>1623208.16</v>
      </c>
      <c r="K12" s="149" t="s">
        <v>105</v>
      </c>
      <c r="L12" s="149" t="s">
        <v>104</v>
      </c>
      <c r="M12" s="149" t="s">
        <v>104</v>
      </c>
      <c r="N12" s="149" t="s">
        <v>105</v>
      </c>
      <c r="O12" s="149" t="s">
        <v>105</v>
      </c>
    </row>
    <row r="13" spans="1:16" s="367" customFormat="1" ht="18" customHeight="1">
      <c r="A13" s="360" t="s">
        <v>390</v>
      </c>
      <c r="B13" s="363" t="s">
        <v>101</v>
      </c>
      <c r="C13" s="354" t="s">
        <v>31</v>
      </c>
      <c r="D13" s="364" t="s">
        <v>406</v>
      </c>
      <c r="E13" s="364" t="s">
        <v>102</v>
      </c>
      <c r="F13" s="365" t="s">
        <v>108</v>
      </c>
      <c r="G13" s="365" t="s">
        <v>412</v>
      </c>
      <c r="H13" s="366">
        <v>243</v>
      </c>
      <c r="I13" s="366">
        <v>70</v>
      </c>
      <c r="J13" s="357">
        <v>486005</v>
      </c>
      <c r="K13" s="358" t="s">
        <v>105</v>
      </c>
      <c r="L13" s="358" t="s">
        <v>105</v>
      </c>
      <c r="M13" s="358" t="s">
        <v>105</v>
      </c>
      <c r="N13" s="358" t="s">
        <v>105</v>
      </c>
      <c r="O13" s="358" t="s">
        <v>105</v>
      </c>
    </row>
    <row r="14" spans="1:16" s="368" customFormat="1" ht="18" customHeight="1">
      <c r="A14" s="360" t="s">
        <v>390</v>
      </c>
      <c r="B14" s="360" t="s">
        <v>101</v>
      </c>
      <c r="C14" s="354" t="s">
        <v>31</v>
      </c>
      <c r="D14" s="360" t="s">
        <v>407</v>
      </c>
      <c r="E14" s="360" t="s">
        <v>102</v>
      </c>
      <c r="F14" s="358" t="s">
        <v>108</v>
      </c>
      <c r="G14" s="365" t="s">
        <v>412</v>
      </c>
      <c r="H14" s="366">
        <v>90</v>
      </c>
      <c r="I14" s="366">
        <v>17</v>
      </c>
      <c r="J14" s="357">
        <v>184723</v>
      </c>
      <c r="K14" s="358" t="s">
        <v>105</v>
      </c>
      <c r="L14" s="358" t="s">
        <v>105</v>
      </c>
      <c r="M14" s="358" t="s">
        <v>105</v>
      </c>
      <c r="N14" s="358" t="s">
        <v>105</v>
      </c>
      <c r="O14" s="358" t="s">
        <v>105</v>
      </c>
    </row>
    <row r="15" spans="1:16" ht="18" customHeight="1">
      <c r="A15" s="98"/>
      <c r="B15" s="98"/>
      <c r="C15" s="99"/>
      <c r="D15" s="98"/>
      <c r="E15" s="98"/>
      <c r="F15" s="98"/>
      <c r="G15" s="98"/>
      <c r="H15" s="98"/>
      <c r="I15" s="98"/>
      <c r="J15" s="98"/>
      <c r="K15" s="98"/>
      <c r="L15" s="98"/>
      <c r="M15" s="98"/>
      <c r="N15" s="98"/>
      <c r="O15" s="98"/>
    </row>
    <row r="16" spans="1:16" ht="18" customHeight="1">
      <c r="A16" s="101"/>
      <c r="B16" s="101"/>
      <c r="C16" s="102"/>
      <c r="D16" s="101"/>
      <c r="E16" s="101"/>
      <c r="F16" s="101"/>
      <c r="G16" s="101"/>
      <c r="H16" s="101"/>
      <c r="I16" s="101"/>
      <c r="J16" s="101"/>
      <c r="K16" s="101"/>
      <c r="L16" s="101"/>
      <c r="M16" s="101"/>
      <c r="N16" s="101"/>
      <c r="O16" s="101"/>
    </row>
    <row r="17" spans="1:15" ht="18" customHeight="1">
      <c r="A17" s="98"/>
      <c r="B17" s="98"/>
      <c r="C17" s="99"/>
      <c r="D17" s="98"/>
      <c r="E17" s="98"/>
      <c r="F17" s="98"/>
      <c r="G17" s="98"/>
      <c r="H17" s="98"/>
      <c r="I17" s="98"/>
      <c r="J17" s="98"/>
      <c r="K17" s="98"/>
      <c r="L17" s="98"/>
      <c r="M17" s="98"/>
      <c r="N17" s="98"/>
      <c r="O17" s="98"/>
    </row>
    <row r="18" spans="1:15" ht="18" customHeight="1">
      <c r="A18" s="98"/>
      <c r="B18" s="98"/>
      <c r="C18" s="99"/>
      <c r="D18" s="98"/>
      <c r="E18" s="98"/>
      <c r="F18" s="98"/>
      <c r="G18" s="98"/>
      <c r="H18" s="98"/>
      <c r="I18" s="98"/>
      <c r="J18" s="98"/>
      <c r="K18" s="98"/>
      <c r="L18" s="98"/>
      <c r="M18" s="98"/>
      <c r="N18" s="98"/>
      <c r="O18" s="98"/>
    </row>
    <row r="19" spans="1:15" ht="18" customHeight="1">
      <c r="A19" s="101"/>
      <c r="B19" s="101"/>
      <c r="C19" s="102"/>
      <c r="D19" s="101"/>
      <c r="E19" s="101"/>
      <c r="F19" s="101"/>
      <c r="G19" s="101"/>
      <c r="H19" s="101"/>
      <c r="I19" s="101"/>
      <c r="J19" s="101"/>
      <c r="K19" s="101"/>
      <c r="L19" s="101"/>
      <c r="M19" s="101"/>
      <c r="N19" s="101"/>
      <c r="O19" s="101"/>
    </row>
    <row r="20" spans="1:15" ht="18" customHeight="1">
      <c r="A20" s="101"/>
      <c r="B20" s="101"/>
      <c r="C20" s="102"/>
      <c r="D20" s="101"/>
      <c r="E20" s="101"/>
      <c r="F20" s="101"/>
      <c r="G20" s="101"/>
      <c r="H20" s="101"/>
      <c r="I20" s="101"/>
      <c r="J20" s="101"/>
      <c r="K20" s="101"/>
      <c r="L20" s="101"/>
      <c r="M20" s="101"/>
      <c r="N20" s="101"/>
      <c r="O20" s="101"/>
    </row>
    <row r="21" spans="1:15" ht="18" customHeight="1">
      <c r="A21" s="101"/>
      <c r="B21" s="101"/>
      <c r="C21" s="102"/>
      <c r="D21" s="101"/>
      <c r="E21" s="101"/>
      <c r="F21" s="101"/>
      <c r="G21" s="104"/>
      <c r="H21" s="101"/>
      <c r="I21" s="101"/>
      <c r="J21" s="101"/>
      <c r="K21" s="101"/>
      <c r="L21" s="101"/>
      <c r="M21" s="101"/>
      <c r="N21" s="101"/>
      <c r="O21" s="101"/>
    </row>
    <row r="22" spans="1:15" ht="18" customHeight="1">
      <c r="A22" s="101"/>
      <c r="B22" s="101"/>
      <c r="C22" s="102"/>
      <c r="D22" s="101"/>
      <c r="E22" s="101"/>
      <c r="F22" s="101"/>
      <c r="G22" s="101"/>
      <c r="H22" s="101"/>
      <c r="I22" s="101"/>
      <c r="J22" s="101"/>
      <c r="K22" s="101"/>
      <c r="L22" s="101"/>
      <c r="M22" s="101"/>
      <c r="N22" s="101"/>
      <c r="O22" s="101"/>
    </row>
    <row r="23" spans="1:15" ht="18" customHeight="1">
      <c r="A23" s="101"/>
      <c r="B23" s="101"/>
      <c r="C23" s="102"/>
      <c r="D23" s="101"/>
      <c r="E23" s="101"/>
      <c r="F23" s="101"/>
      <c r="G23" s="101"/>
      <c r="H23" s="101"/>
      <c r="I23" s="101"/>
      <c r="J23" s="101"/>
      <c r="K23" s="101"/>
      <c r="L23" s="101"/>
      <c r="M23" s="101"/>
      <c r="N23" s="101"/>
      <c r="O23" s="101"/>
    </row>
    <row r="24" spans="1:15" ht="18" customHeight="1">
      <c r="A24" s="101"/>
      <c r="B24" s="101"/>
      <c r="C24" s="102"/>
      <c r="D24" s="101"/>
      <c r="E24" s="101"/>
      <c r="F24" s="101"/>
      <c r="G24" s="101"/>
      <c r="H24" s="101"/>
      <c r="I24" s="101"/>
      <c r="J24" s="101"/>
      <c r="K24" s="101"/>
      <c r="L24" s="101"/>
      <c r="M24" s="101"/>
      <c r="N24" s="101"/>
      <c r="O24" s="101"/>
    </row>
    <row r="25" spans="1:15" ht="18" customHeight="1">
      <c r="A25" s="101"/>
      <c r="B25" s="101"/>
      <c r="C25" s="102"/>
      <c r="D25" s="101"/>
      <c r="E25" s="101"/>
      <c r="F25" s="101"/>
      <c r="G25" s="101"/>
      <c r="H25" s="101"/>
      <c r="I25" s="101"/>
      <c r="J25" s="101"/>
      <c r="K25" s="101"/>
      <c r="L25" s="101"/>
      <c r="M25" s="101"/>
      <c r="N25" s="101"/>
      <c r="O25" s="101"/>
    </row>
    <row r="26" spans="1:15" ht="18" customHeight="1">
      <c r="A26" s="101"/>
      <c r="B26" s="101"/>
      <c r="C26" s="102"/>
      <c r="D26" s="101"/>
      <c r="E26" s="101"/>
      <c r="F26" s="101"/>
      <c r="G26" s="101"/>
      <c r="H26" s="101"/>
      <c r="I26" s="101"/>
      <c r="J26" s="101"/>
      <c r="K26" s="101"/>
      <c r="L26" s="101"/>
      <c r="M26" s="101"/>
      <c r="N26" s="101"/>
      <c r="O26" s="101"/>
    </row>
    <row r="27" spans="1:15" ht="18" customHeight="1">
      <c r="A27" s="101"/>
      <c r="B27" s="101"/>
      <c r="C27" s="102"/>
      <c r="D27" s="101"/>
      <c r="E27" s="101"/>
      <c r="F27" s="101"/>
      <c r="G27" s="101"/>
      <c r="H27" s="101"/>
      <c r="I27" s="101"/>
      <c r="J27" s="101"/>
      <c r="K27" s="101"/>
      <c r="L27" s="101"/>
      <c r="M27" s="101"/>
      <c r="N27" s="101"/>
      <c r="O27" s="101"/>
    </row>
    <row r="28" spans="1:15" ht="18" customHeight="1">
      <c r="A28" s="101"/>
      <c r="B28" s="101"/>
      <c r="C28" s="102"/>
      <c r="D28" s="101"/>
      <c r="E28" s="101"/>
      <c r="F28" s="101"/>
      <c r="G28" s="101"/>
      <c r="H28" s="101"/>
      <c r="I28" s="101"/>
      <c r="J28" s="101"/>
      <c r="K28" s="101"/>
      <c r="L28" s="101"/>
      <c r="M28" s="101"/>
      <c r="N28" s="101"/>
      <c r="O28" s="101"/>
    </row>
    <row r="29" spans="1:15" ht="18" customHeight="1">
      <c r="A29" s="101"/>
      <c r="B29" s="101"/>
      <c r="C29" s="102"/>
      <c r="D29" s="101"/>
      <c r="E29" s="101"/>
      <c r="F29" s="101"/>
      <c r="G29" s="101"/>
      <c r="H29" s="101"/>
      <c r="I29" s="101"/>
      <c r="J29" s="101"/>
      <c r="K29" s="101"/>
      <c r="L29" s="101"/>
      <c r="M29" s="101"/>
      <c r="N29" s="101"/>
      <c r="O29" s="101"/>
    </row>
    <row r="30" spans="1:15" ht="18" customHeight="1">
      <c r="A30" s="101"/>
      <c r="B30" s="101"/>
      <c r="C30" s="102"/>
      <c r="D30" s="101"/>
      <c r="E30" s="101"/>
      <c r="F30" s="101"/>
      <c r="G30" s="101"/>
      <c r="H30" s="101"/>
      <c r="I30" s="101"/>
      <c r="J30" s="101"/>
      <c r="K30" s="101"/>
      <c r="L30" s="101"/>
      <c r="M30" s="101"/>
      <c r="N30" s="101"/>
      <c r="O30" s="101"/>
    </row>
    <row r="31" spans="1:15" ht="18" customHeight="1">
      <c r="A31" s="101"/>
      <c r="B31" s="101"/>
      <c r="C31" s="102"/>
      <c r="D31" s="101"/>
      <c r="E31" s="101"/>
      <c r="F31" s="101"/>
      <c r="G31" s="101"/>
      <c r="H31" s="101"/>
      <c r="I31" s="101"/>
      <c r="J31" s="101"/>
      <c r="K31" s="101"/>
      <c r="L31" s="101"/>
      <c r="M31" s="101"/>
      <c r="N31" s="101"/>
      <c r="O31" s="101"/>
    </row>
    <row r="32" spans="1:15" ht="18" customHeight="1">
      <c r="A32" s="101"/>
      <c r="B32" s="101"/>
      <c r="C32" s="102"/>
      <c r="D32" s="101"/>
      <c r="E32" s="101"/>
      <c r="F32" s="101"/>
      <c r="G32" s="101"/>
      <c r="H32" s="101"/>
      <c r="I32" s="101"/>
      <c r="J32" s="101"/>
      <c r="K32" s="101"/>
      <c r="L32" s="101"/>
      <c r="M32" s="101"/>
      <c r="N32" s="101"/>
      <c r="O32" s="101"/>
    </row>
    <row r="33" spans="1:15" ht="18" customHeight="1">
      <c r="A33" s="101"/>
      <c r="B33" s="101"/>
      <c r="C33" s="102"/>
      <c r="D33" s="101"/>
      <c r="E33" s="101"/>
      <c r="F33" s="101"/>
      <c r="G33" s="101"/>
      <c r="H33" s="101"/>
      <c r="I33" s="101"/>
      <c r="J33" s="101"/>
      <c r="K33" s="101"/>
      <c r="L33" s="101"/>
      <c r="M33" s="101"/>
      <c r="N33" s="101"/>
      <c r="O33" s="101"/>
    </row>
    <row r="34" spans="1:15" ht="18" customHeight="1">
      <c r="A34" s="101"/>
      <c r="B34" s="101"/>
      <c r="C34" s="102"/>
      <c r="D34" s="101"/>
      <c r="E34" s="101"/>
      <c r="F34" s="101"/>
      <c r="G34" s="101"/>
      <c r="H34" s="101"/>
      <c r="I34" s="101"/>
      <c r="J34" s="101"/>
      <c r="K34" s="101"/>
      <c r="L34" s="101"/>
      <c r="M34" s="101"/>
      <c r="N34" s="101"/>
      <c r="O34" s="101"/>
    </row>
    <row r="35" spans="1:15" ht="18" customHeight="1">
      <c r="A35" s="101"/>
      <c r="B35" s="101"/>
      <c r="C35" s="102"/>
      <c r="D35" s="101"/>
      <c r="E35" s="101"/>
      <c r="F35" s="101"/>
      <c r="G35" s="101"/>
      <c r="H35" s="101"/>
      <c r="I35" s="101"/>
      <c r="J35" s="101"/>
      <c r="K35" s="101"/>
      <c r="L35" s="101"/>
      <c r="M35" s="101"/>
      <c r="N35" s="101"/>
      <c r="O35" s="101"/>
    </row>
    <row r="36" spans="1:15" ht="18" customHeight="1">
      <c r="A36" s="101"/>
      <c r="B36" s="101"/>
      <c r="C36" s="102"/>
      <c r="D36" s="101"/>
      <c r="E36" s="101"/>
      <c r="F36" s="101"/>
      <c r="G36" s="101"/>
      <c r="H36" s="101"/>
      <c r="I36" s="101"/>
      <c r="J36" s="101"/>
      <c r="K36" s="101"/>
      <c r="L36" s="101"/>
      <c r="M36" s="101"/>
      <c r="N36" s="101"/>
      <c r="O36" s="101"/>
    </row>
    <row r="37" spans="1:15" ht="18" customHeight="1">
      <c r="A37" s="101"/>
      <c r="B37" s="101"/>
      <c r="C37" s="102"/>
      <c r="D37" s="101"/>
      <c r="E37" s="101"/>
      <c r="F37" s="101"/>
      <c r="G37" s="101"/>
      <c r="H37" s="101"/>
      <c r="I37" s="101"/>
      <c r="J37" s="101"/>
      <c r="K37" s="101"/>
      <c r="L37" s="101"/>
      <c r="M37" s="101"/>
      <c r="N37" s="101"/>
      <c r="O37" s="101"/>
    </row>
    <row r="38" spans="1:15" ht="18" customHeight="1">
      <c r="A38" s="101"/>
      <c r="B38" s="101"/>
      <c r="C38" s="102"/>
      <c r="D38" s="101"/>
      <c r="E38" s="101"/>
      <c r="F38" s="101"/>
      <c r="G38" s="101"/>
      <c r="H38" s="101"/>
      <c r="I38" s="101"/>
      <c r="J38" s="101"/>
      <c r="K38" s="101"/>
      <c r="L38" s="101"/>
      <c r="M38" s="101"/>
      <c r="N38" s="101"/>
      <c r="O38" s="101"/>
    </row>
    <row r="39" spans="1:15" ht="18" customHeight="1">
      <c r="A39" s="101"/>
      <c r="B39" s="101"/>
      <c r="C39" s="102"/>
      <c r="D39" s="101"/>
      <c r="E39" s="101"/>
      <c r="F39" s="101"/>
      <c r="G39" s="101"/>
      <c r="H39" s="101"/>
      <c r="I39" s="101"/>
      <c r="J39" s="101"/>
      <c r="K39" s="101"/>
      <c r="L39" s="101"/>
      <c r="M39" s="101"/>
      <c r="N39" s="101"/>
      <c r="O39" s="101"/>
    </row>
    <row r="40" spans="1:15" ht="18" customHeight="1">
      <c r="A40" s="101"/>
      <c r="B40" s="101"/>
      <c r="C40" s="102"/>
      <c r="D40" s="101"/>
      <c r="E40" s="101"/>
      <c r="F40" s="101"/>
      <c r="G40" s="101"/>
      <c r="H40" s="101"/>
      <c r="I40" s="101"/>
      <c r="J40" s="101"/>
      <c r="K40" s="101"/>
      <c r="L40" s="101"/>
      <c r="M40" s="101"/>
      <c r="N40" s="101"/>
      <c r="O40" s="101"/>
    </row>
    <row r="41" spans="1:15">
      <c r="A41" t="s">
        <v>115</v>
      </c>
    </row>
    <row r="42" spans="1:15">
      <c r="A42" s="1" t="s">
        <v>116</v>
      </c>
    </row>
  </sheetData>
  <phoneticPr fontId="41" type="noConversion"/>
  <pageMargins left="0.78749999999999998" right="0.78749999999999998" top="1.0631944444444446" bottom="1.0631944444444446" header="0.51180555555555551" footer="0.51180555555555551"/>
  <pageSetup paperSize="9" scale="34" firstPageNumber="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
  <sheetViews>
    <sheetView view="pageBreakPreview" zoomScaleSheetLayoutView="100" workbookViewId="0">
      <selection activeCell="I18" sqref="I18"/>
    </sheetView>
  </sheetViews>
  <sheetFormatPr defaultColWidth="11.42578125" defaultRowHeight="12.75"/>
  <cols>
    <col min="1" max="1" width="11.42578125" style="1"/>
    <col min="2" max="2" width="12.42578125" style="1" customWidth="1"/>
    <col min="3" max="4" width="11.42578125" style="1"/>
    <col min="5" max="5" width="22.42578125" style="1" customWidth="1"/>
    <col min="6" max="6" width="15.140625" style="1" customWidth="1"/>
    <col min="7" max="7" width="24.28515625" style="1" customWidth="1"/>
    <col min="8" max="9" width="22.140625" style="1" customWidth="1"/>
    <col min="10" max="10" width="17.5703125" style="1" customWidth="1"/>
    <col min="11" max="16384" width="11.42578125" style="1"/>
  </cols>
  <sheetData>
    <row r="1" spans="1:10" ht="18">
      <c r="A1" s="82" t="s">
        <v>117</v>
      </c>
      <c r="B1" s="82"/>
      <c r="C1" s="82"/>
      <c r="D1" s="82"/>
      <c r="E1" s="82"/>
      <c r="F1" s="82"/>
      <c r="G1" s="105"/>
      <c r="H1"/>
      <c r="I1" s="85" t="s">
        <v>1</v>
      </c>
      <c r="J1" s="106" t="s">
        <v>389</v>
      </c>
    </row>
    <row r="2" spans="1:10" ht="17.45" customHeight="1">
      <c r="A2" s="88"/>
      <c r="B2" s="88"/>
      <c r="C2" s="88"/>
      <c r="D2" s="88"/>
      <c r="E2" s="88"/>
      <c r="F2" s="88"/>
      <c r="G2" s="107"/>
      <c r="H2"/>
      <c r="I2" s="108"/>
      <c r="J2" s="109"/>
    </row>
    <row r="3" spans="1:10" ht="75.599999999999994" customHeight="1">
      <c r="A3" s="66" t="s">
        <v>3</v>
      </c>
      <c r="B3" s="66" t="s">
        <v>16</v>
      </c>
      <c r="C3" s="66" t="s">
        <v>89</v>
      </c>
      <c r="D3" s="66" t="s">
        <v>118</v>
      </c>
      <c r="E3" s="66" t="s">
        <v>119</v>
      </c>
      <c r="F3" s="66" t="s">
        <v>120</v>
      </c>
      <c r="G3" s="66" t="s">
        <v>121</v>
      </c>
      <c r="H3" s="66" t="s">
        <v>122</v>
      </c>
      <c r="I3" s="66" t="s">
        <v>123</v>
      </c>
      <c r="J3" s="110" t="s">
        <v>124</v>
      </c>
    </row>
    <row r="4" spans="1:10" ht="38.25" customHeight="1">
      <c r="A4" s="646" t="s">
        <v>390</v>
      </c>
      <c r="B4" s="647" t="s">
        <v>31</v>
      </c>
      <c r="C4" s="648" t="s">
        <v>112</v>
      </c>
      <c r="D4" s="644">
        <v>2010</v>
      </c>
      <c r="E4" s="649" t="s">
        <v>114</v>
      </c>
      <c r="F4" s="644" t="s">
        <v>105</v>
      </c>
      <c r="G4" s="645"/>
      <c r="H4" s="644" t="s">
        <v>114</v>
      </c>
      <c r="I4" s="371" t="s">
        <v>413</v>
      </c>
      <c r="J4" s="113" t="s">
        <v>126</v>
      </c>
    </row>
    <row r="5" spans="1:10" ht="38.25" customHeight="1">
      <c r="A5" s="646"/>
      <c r="B5" s="647"/>
      <c r="C5" s="648"/>
      <c r="D5" s="644"/>
      <c r="E5" s="646"/>
      <c r="F5" s="644"/>
      <c r="G5" s="645"/>
      <c r="H5" s="644"/>
      <c r="I5" s="370" t="s">
        <v>127</v>
      </c>
      <c r="J5" s="113" t="s">
        <v>126</v>
      </c>
    </row>
    <row r="6" spans="1:10" ht="38.25" customHeight="1">
      <c r="A6" s="646"/>
      <c r="B6" s="647"/>
      <c r="C6" s="648"/>
      <c r="D6" s="644"/>
      <c r="E6" s="646"/>
      <c r="F6" s="644"/>
      <c r="G6" s="645"/>
      <c r="H6" s="644"/>
      <c r="I6" s="370" t="s">
        <v>128</v>
      </c>
      <c r="J6" s="113" t="s">
        <v>126</v>
      </c>
    </row>
    <row r="7" spans="1:10">
      <c r="A7" s="98"/>
      <c r="B7" s="98"/>
      <c r="C7" s="98"/>
      <c r="D7" s="111"/>
      <c r="E7" s="112"/>
      <c r="F7" s="113"/>
      <c r="G7" s="70"/>
      <c r="H7" s="70"/>
      <c r="I7" s="113"/>
      <c r="J7" s="114"/>
    </row>
    <row r="8" spans="1:10">
      <c r="A8" s="98"/>
      <c r="B8" s="98"/>
      <c r="C8" s="98"/>
      <c r="D8" s="111"/>
      <c r="E8" s="113"/>
      <c r="F8" s="113"/>
      <c r="G8" s="113"/>
      <c r="H8" s="112"/>
      <c r="I8" s="112"/>
      <c r="J8" s="114"/>
    </row>
    <row r="9" spans="1:10">
      <c r="A9" s="101"/>
      <c r="B9" s="101"/>
      <c r="C9" s="101"/>
      <c r="D9" s="115"/>
      <c r="E9" s="114"/>
      <c r="F9" s="114"/>
      <c r="G9" s="114"/>
      <c r="H9" s="112"/>
      <c r="I9" s="112"/>
      <c r="J9" s="114"/>
    </row>
    <row r="10" spans="1:10">
      <c r="A10" s="98"/>
      <c r="B10" s="98"/>
      <c r="C10" s="98"/>
      <c r="D10" s="111"/>
      <c r="E10" s="113"/>
      <c r="F10" s="113"/>
      <c r="G10" s="113"/>
      <c r="H10" s="112"/>
      <c r="I10" s="112"/>
      <c r="J10" s="114"/>
    </row>
    <row r="11" spans="1:10">
      <c r="A11" s="98"/>
      <c r="B11" s="98"/>
      <c r="C11" s="98"/>
      <c r="D11" s="98"/>
      <c r="E11" s="116"/>
      <c r="F11" s="116"/>
      <c r="G11" s="117"/>
      <c r="H11" s="98"/>
      <c r="I11" s="98"/>
      <c r="J11" s="101"/>
    </row>
    <row r="12" spans="1:10">
      <c r="A12" s="101"/>
      <c r="B12" s="101"/>
      <c r="C12" s="101"/>
      <c r="D12" s="101"/>
      <c r="E12" s="101"/>
      <c r="F12" s="101"/>
      <c r="G12" s="115"/>
      <c r="H12" s="101"/>
      <c r="I12" s="101"/>
      <c r="J12" s="101"/>
    </row>
    <row r="13" spans="1:10">
      <c r="A13" s="98"/>
      <c r="B13" s="98"/>
      <c r="C13" s="98"/>
      <c r="D13" s="98"/>
      <c r="E13" s="98"/>
      <c r="F13" s="98"/>
      <c r="G13" s="111"/>
      <c r="H13" s="98"/>
      <c r="I13" s="98"/>
      <c r="J13" s="101"/>
    </row>
    <row r="14" spans="1:10">
      <c r="A14" s="98"/>
      <c r="B14" s="98"/>
      <c r="C14" s="98"/>
      <c r="D14" s="98"/>
      <c r="E14" s="98"/>
      <c r="F14" s="98"/>
      <c r="G14" s="111"/>
      <c r="H14" s="98"/>
      <c r="I14" s="98"/>
      <c r="J14" s="101"/>
    </row>
    <row r="15" spans="1:10">
      <c r="A15" s="101"/>
      <c r="B15" s="101"/>
      <c r="C15" s="101"/>
      <c r="D15" s="101"/>
      <c r="E15" s="101"/>
      <c r="F15" s="101"/>
      <c r="G15" s="115"/>
      <c r="H15" s="101"/>
      <c r="I15" s="101"/>
      <c r="J15" s="101"/>
    </row>
    <row r="17" spans="1:1">
      <c r="A17" t="s">
        <v>429</v>
      </c>
    </row>
    <row r="18" spans="1:1">
      <c r="A18" t="s">
        <v>430</v>
      </c>
    </row>
  </sheetData>
  <mergeCells count="8">
    <mergeCell ref="F4:F6"/>
    <mergeCell ref="G4:G6"/>
    <mergeCell ref="H4:H6"/>
    <mergeCell ref="A4:A6"/>
    <mergeCell ref="B4:B6"/>
    <mergeCell ref="C4:C6"/>
    <mergeCell ref="D4:D6"/>
    <mergeCell ref="E4:E6"/>
  </mergeCells>
  <phoneticPr fontId="41" type="noConversion"/>
  <pageMargins left="0.70833333333333337" right="0.70833333333333337" top="0.78749999999999998" bottom="0.78749999999999998" header="0.51180555555555551" footer="0.51180555555555551"/>
  <pageSetup paperSize="9" scale="52" firstPageNumber="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1"/>
  <sheetViews>
    <sheetView view="pageBreakPreview" zoomScaleSheetLayoutView="100" workbookViewId="0">
      <selection activeCell="N21" sqref="N21"/>
    </sheetView>
  </sheetViews>
  <sheetFormatPr defaultColWidth="11.5703125" defaultRowHeight="12.75"/>
  <cols>
    <col min="1" max="1" width="9" style="1" customWidth="1"/>
    <col min="2" max="2" width="15.140625" style="1" customWidth="1"/>
    <col min="3" max="3" width="9.42578125" style="1" customWidth="1"/>
    <col min="4" max="4" width="25.85546875" style="1" customWidth="1"/>
    <col min="5" max="5" width="14.7109375" style="1" customWidth="1"/>
    <col min="6" max="6" width="11" style="1" customWidth="1"/>
    <col min="7" max="7" width="19.28515625" style="1" customWidth="1"/>
    <col min="8" max="9" width="23" style="1" customWidth="1"/>
    <col min="10" max="10" width="35.7109375" style="1" customWidth="1"/>
    <col min="11" max="11" width="10.5703125" style="1" customWidth="1"/>
    <col min="12" max="12" width="14.7109375" style="1" customWidth="1"/>
    <col min="13" max="13" width="13.85546875" style="1" customWidth="1"/>
    <col min="14" max="14" width="15.42578125" style="1" customWidth="1"/>
    <col min="15" max="16" width="15.28515625" style="1" customWidth="1"/>
    <col min="17" max="17" width="21.5703125" style="1" customWidth="1"/>
    <col min="18" max="18" width="11.5703125" style="1" customWidth="1"/>
    <col min="19" max="19" width="18.5703125" style="1" customWidth="1"/>
    <col min="20" max="20" width="11.5703125" customWidth="1"/>
    <col min="21" max="22" width="13.85546875" customWidth="1"/>
    <col min="23" max="23" width="13.85546875" style="1" customWidth="1"/>
    <col min="24" max="16384" width="11.5703125" style="1"/>
  </cols>
  <sheetData>
    <row r="1" spans="1:22" ht="28.9" customHeight="1">
      <c r="A1" s="82" t="s">
        <v>129</v>
      </c>
      <c r="B1" s="82"/>
      <c r="C1" s="82"/>
      <c r="D1" s="82"/>
      <c r="E1" s="82"/>
      <c r="F1" s="82"/>
      <c r="G1" s="82"/>
      <c r="H1" s="82"/>
      <c r="I1" s="82"/>
      <c r="J1" s="82"/>
      <c r="K1" s="82"/>
      <c r="L1" s="82"/>
      <c r="M1" s="82"/>
      <c r="N1" s="82"/>
      <c r="O1" s="82"/>
      <c r="P1"/>
      <c r="Q1"/>
      <c r="R1" s="85" t="s">
        <v>1</v>
      </c>
      <c r="S1" s="106" t="s">
        <v>389</v>
      </c>
      <c r="T1" s="118"/>
    </row>
    <row r="2" spans="1:22" ht="20.100000000000001" customHeight="1">
      <c r="A2" s="82"/>
      <c r="B2" s="82"/>
      <c r="C2" s="82"/>
      <c r="D2" s="82"/>
      <c r="E2" s="82"/>
      <c r="F2" s="82"/>
      <c r="G2" s="82"/>
      <c r="H2" s="82"/>
      <c r="I2" s="82"/>
      <c r="J2" s="82"/>
      <c r="K2" s="82"/>
      <c r="L2" s="82"/>
      <c r="M2" s="82"/>
      <c r="N2" s="82"/>
      <c r="O2" s="82"/>
      <c r="P2"/>
      <c r="Q2"/>
      <c r="R2" s="85" t="s">
        <v>42</v>
      </c>
      <c r="S2" s="119">
        <v>2010</v>
      </c>
      <c r="T2" s="120"/>
    </row>
    <row r="3" spans="1:22" s="93" customFormat="1" ht="61.9" customHeight="1">
      <c r="A3" s="65" t="s">
        <v>3</v>
      </c>
      <c r="B3" s="66" t="s">
        <v>130</v>
      </c>
      <c r="C3" s="66" t="s">
        <v>131</v>
      </c>
      <c r="D3" s="65" t="s">
        <v>16</v>
      </c>
      <c r="E3" s="66" t="s">
        <v>89</v>
      </c>
      <c r="F3" s="66" t="s">
        <v>90</v>
      </c>
      <c r="G3" s="66" t="s">
        <v>91</v>
      </c>
      <c r="H3" s="66" t="s">
        <v>92</v>
      </c>
      <c r="I3" s="66" t="s">
        <v>132</v>
      </c>
      <c r="J3" s="66" t="s">
        <v>133</v>
      </c>
      <c r="K3" s="66" t="s">
        <v>134</v>
      </c>
      <c r="L3" s="6" t="s">
        <v>135</v>
      </c>
      <c r="M3" s="7" t="s">
        <v>136</v>
      </c>
      <c r="N3" s="66" t="s">
        <v>137</v>
      </c>
      <c r="O3" s="66" t="s">
        <v>138</v>
      </c>
      <c r="P3" s="66" t="s">
        <v>139</v>
      </c>
      <c r="Q3" s="7" t="s">
        <v>140</v>
      </c>
      <c r="R3" s="7" t="s">
        <v>141</v>
      </c>
      <c r="S3" s="7" t="s">
        <v>142</v>
      </c>
      <c r="T3"/>
      <c r="U3"/>
      <c r="V3"/>
    </row>
    <row r="4" spans="1:22" s="100" customFormat="1" ht="13.15" customHeight="1">
      <c r="A4" s="372" t="s">
        <v>390</v>
      </c>
      <c r="B4" s="372" t="s">
        <v>390</v>
      </c>
      <c r="C4" s="101">
        <v>2010</v>
      </c>
      <c r="D4" s="344" t="s">
        <v>31</v>
      </c>
      <c r="E4" s="344" t="s">
        <v>403</v>
      </c>
      <c r="F4" s="373" t="s">
        <v>102</v>
      </c>
      <c r="G4" s="373" t="s">
        <v>108</v>
      </c>
      <c r="H4" s="373" t="s">
        <v>412</v>
      </c>
      <c r="I4" s="372"/>
      <c r="J4" s="372" t="s">
        <v>144</v>
      </c>
      <c r="K4" s="113">
        <v>1</v>
      </c>
      <c r="L4" s="113">
        <v>435</v>
      </c>
      <c r="M4" s="121">
        <v>468</v>
      </c>
      <c r="N4" s="113">
        <v>9</v>
      </c>
      <c r="O4" s="113">
        <v>0</v>
      </c>
      <c r="P4" s="113">
        <f>SUM(N4:O4)</f>
        <v>9</v>
      </c>
      <c r="Q4" s="121">
        <f t="shared" ref="Q4:Q9" si="0">SUM(R4:S4)</f>
        <v>9</v>
      </c>
      <c r="R4" s="121">
        <v>9</v>
      </c>
      <c r="S4" s="121">
        <v>0</v>
      </c>
      <c r="T4"/>
      <c r="U4"/>
      <c r="V4"/>
    </row>
    <row r="5" spans="1:22" s="100" customFormat="1" ht="13.15" customHeight="1">
      <c r="A5" s="372" t="s">
        <v>390</v>
      </c>
      <c r="B5" s="372" t="s">
        <v>390</v>
      </c>
      <c r="C5" s="101">
        <v>2010</v>
      </c>
      <c r="D5" s="344" t="s">
        <v>31</v>
      </c>
      <c r="E5" s="344" t="s">
        <v>403</v>
      </c>
      <c r="F5" s="373" t="s">
        <v>102</v>
      </c>
      <c r="G5" s="373" t="s">
        <v>108</v>
      </c>
      <c r="H5" s="373" t="s">
        <v>412</v>
      </c>
      <c r="I5" s="372"/>
      <c r="J5" s="372" t="s">
        <v>414</v>
      </c>
      <c r="K5" s="113"/>
      <c r="L5" s="113">
        <v>435</v>
      </c>
      <c r="M5" s="121">
        <v>468</v>
      </c>
      <c r="N5" s="113">
        <v>0</v>
      </c>
      <c r="O5" s="520" t="s">
        <v>565</v>
      </c>
      <c r="P5" s="520" t="s">
        <v>565</v>
      </c>
      <c r="Q5" s="121">
        <f t="shared" si="0"/>
        <v>0</v>
      </c>
      <c r="R5" s="121">
        <v>0</v>
      </c>
      <c r="S5" s="121">
        <v>0</v>
      </c>
      <c r="T5"/>
      <c r="U5"/>
      <c r="V5"/>
    </row>
    <row r="6" spans="1:22" s="124" customFormat="1" ht="13.15" customHeight="1">
      <c r="A6" s="372" t="s">
        <v>390</v>
      </c>
      <c r="B6" s="372" t="s">
        <v>390</v>
      </c>
      <c r="C6" s="98">
        <v>2010</v>
      </c>
      <c r="D6" s="344" t="s">
        <v>31</v>
      </c>
      <c r="E6" s="344" t="s">
        <v>112</v>
      </c>
      <c r="F6" s="372" t="s">
        <v>113</v>
      </c>
      <c r="G6" s="372" t="s">
        <v>111</v>
      </c>
      <c r="H6" s="374" t="s">
        <v>451</v>
      </c>
      <c r="I6" s="375"/>
      <c r="J6" s="426" t="s">
        <v>144</v>
      </c>
      <c r="K6" s="98">
        <v>1</v>
      </c>
      <c r="L6" s="650" t="s">
        <v>564</v>
      </c>
      <c r="M6" s="121">
        <v>220</v>
      </c>
      <c r="N6" s="98">
        <v>8</v>
      </c>
      <c r="O6" s="98">
        <v>0</v>
      </c>
      <c r="P6" s="113">
        <f>SUM(N6:O6)</f>
        <v>8</v>
      </c>
      <c r="Q6" s="121">
        <f t="shared" si="0"/>
        <v>8</v>
      </c>
      <c r="R6" s="381">
        <v>8</v>
      </c>
      <c r="S6" s="381">
        <v>0</v>
      </c>
    </row>
    <row r="7" spans="1:22" s="124" customFormat="1" ht="13.15" customHeight="1">
      <c r="A7" s="374" t="s">
        <v>390</v>
      </c>
      <c r="B7" s="374" t="s">
        <v>390</v>
      </c>
      <c r="C7" s="114">
        <v>2010</v>
      </c>
      <c r="D7" s="344" t="s">
        <v>31</v>
      </c>
      <c r="E7" s="344" t="s">
        <v>112</v>
      </c>
      <c r="F7" s="372" t="s">
        <v>113</v>
      </c>
      <c r="G7" s="372" t="s">
        <v>111</v>
      </c>
      <c r="H7" s="374" t="s">
        <v>451</v>
      </c>
      <c r="I7" s="372"/>
      <c r="J7" s="372" t="s">
        <v>415</v>
      </c>
      <c r="K7" s="98">
        <v>1</v>
      </c>
      <c r="L7" s="651"/>
      <c r="M7" s="121">
        <v>220</v>
      </c>
      <c r="N7" s="98">
        <v>0</v>
      </c>
      <c r="O7" s="98">
        <v>4</v>
      </c>
      <c r="P7" s="113">
        <f>SUM(N7:O7)</f>
        <v>4</v>
      </c>
      <c r="Q7" s="121">
        <f t="shared" si="0"/>
        <v>4</v>
      </c>
      <c r="R7" s="381">
        <v>0</v>
      </c>
      <c r="S7" s="381">
        <v>4</v>
      </c>
    </row>
    <row r="8" spans="1:22" s="124" customFormat="1" ht="13.15" customHeight="1">
      <c r="A8" s="372" t="s">
        <v>390</v>
      </c>
      <c r="B8" s="372" t="s">
        <v>390</v>
      </c>
      <c r="C8" s="98">
        <v>2010</v>
      </c>
      <c r="D8" s="344" t="s">
        <v>31</v>
      </c>
      <c r="E8" s="344" t="s">
        <v>112</v>
      </c>
      <c r="F8" s="372" t="s">
        <v>113</v>
      </c>
      <c r="G8" s="372" t="s">
        <v>111</v>
      </c>
      <c r="H8" s="374" t="s">
        <v>452</v>
      </c>
      <c r="I8" s="372"/>
      <c r="J8" s="426" t="s">
        <v>144</v>
      </c>
      <c r="K8" s="98">
        <v>1</v>
      </c>
      <c r="L8" s="651"/>
      <c r="M8" s="121">
        <v>545</v>
      </c>
      <c r="N8" s="98">
        <v>3</v>
      </c>
      <c r="O8" s="98">
        <v>0</v>
      </c>
      <c r="P8" s="113">
        <f>SUM(N8:O8)</f>
        <v>3</v>
      </c>
      <c r="Q8" s="121">
        <f t="shared" si="0"/>
        <v>3</v>
      </c>
      <c r="R8" s="381">
        <v>3</v>
      </c>
      <c r="S8" s="381">
        <v>0</v>
      </c>
    </row>
    <row r="9" spans="1:22" s="124" customFormat="1" ht="13.15" customHeight="1">
      <c r="A9" s="374" t="s">
        <v>390</v>
      </c>
      <c r="B9" s="374" t="s">
        <v>390</v>
      </c>
      <c r="C9" s="114">
        <v>2010</v>
      </c>
      <c r="D9" s="344" t="s">
        <v>31</v>
      </c>
      <c r="E9" s="344" t="s">
        <v>112</v>
      </c>
      <c r="F9" s="372" t="s">
        <v>113</v>
      </c>
      <c r="G9" s="372" t="s">
        <v>111</v>
      </c>
      <c r="H9" s="374" t="s">
        <v>452</v>
      </c>
      <c r="I9" s="372"/>
      <c r="J9" s="372" t="s">
        <v>415</v>
      </c>
      <c r="K9" s="98">
        <v>1</v>
      </c>
      <c r="L9" s="652"/>
      <c r="M9" s="121">
        <v>545</v>
      </c>
      <c r="N9" s="98">
        <v>0</v>
      </c>
      <c r="O9" s="98">
        <v>14</v>
      </c>
      <c r="P9" s="113">
        <f>SUM(N9:O9)</f>
        <v>14</v>
      </c>
      <c r="Q9" s="121">
        <f t="shared" si="0"/>
        <v>17</v>
      </c>
      <c r="R9" s="381">
        <v>0</v>
      </c>
      <c r="S9" s="381">
        <v>17</v>
      </c>
    </row>
    <row r="10" spans="1:22" s="124" customFormat="1" ht="13.15" customHeight="1">
      <c r="A10" s="372" t="s">
        <v>390</v>
      </c>
      <c r="B10" s="372" t="s">
        <v>390</v>
      </c>
      <c r="C10" s="101">
        <v>2010</v>
      </c>
      <c r="D10" s="344" t="s">
        <v>31</v>
      </c>
      <c r="E10" s="344" t="s">
        <v>403</v>
      </c>
      <c r="F10" s="372" t="s">
        <v>404</v>
      </c>
      <c r="G10" s="372" t="s">
        <v>103</v>
      </c>
      <c r="H10" s="374" t="s">
        <v>418</v>
      </c>
      <c r="I10" s="372"/>
      <c r="J10" s="372" t="s">
        <v>415</v>
      </c>
      <c r="K10" s="98">
        <v>1</v>
      </c>
      <c r="L10" s="344" t="s">
        <v>559</v>
      </c>
      <c r="M10" s="203" t="s">
        <v>571</v>
      </c>
      <c r="N10" s="98">
        <v>0</v>
      </c>
      <c r="O10" s="344" t="s">
        <v>566</v>
      </c>
      <c r="P10" s="344" t="s">
        <v>566</v>
      </c>
      <c r="Q10" s="203" t="s">
        <v>567</v>
      </c>
      <c r="R10" s="381">
        <v>0</v>
      </c>
      <c r="S10" s="203" t="s">
        <v>567</v>
      </c>
    </row>
    <row r="11" spans="1:22" s="95" customFormat="1">
      <c r="A11" s="372" t="s">
        <v>390</v>
      </c>
      <c r="B11" s="372" t="s">
        <v>390</v>
      </c>
      <c r="C11" s="101">
        <v>2010</v>
      </c>
      <c r="D11" s="344" t="s">
        <v>31</v>
      </c>
      <c r="E11" s="344" t="s">
        <v>403</v>
      </c>
      <c r="F11" s="372" t="s">
        <v>404</v>
      </c>
      <c r="G11" s="372" t="s">
        <v>103</v>
      </c>
      <c r="H11" s="374" t="s">
        <v>418</v>
      </c>
      <c r="I11" s="372"/>
      <c r="J11" s="372" t="s">
        <v>414</v>
      </c>
      <c r="K11" s="379"/>
      <c r="L11" s="344" t="s">
        <v>560</v>
      </c>
      <c r="M11" s="203" t="s">
        <v>571</v>
      </c>
      <c r="N11" s="113">
        <v>0</v>
      </c>
      <c r="O11" s="520" t="s">
        <v>565</v>
      </c>
      <c r="P11" s="520" t="s">
        <v>565</v>
      </c>
      <c r="Q11" s="121">
        <f>SUM(R11:S11)</f>
        <v>3</v>
      </c>
      <c r="R11" s="381">
        <v>0</v>
      </c>
      <c r="S11" s="381">
        <v>3</v>
      </c>
    </row>
    <row r="12" spans="1:22" s="96" customFormat="1" ht="13.15" customHeight="1">
      <c r="A12" s="372" t="s">
        <v>390</v>
      </c>
      <c r="B12" s="372" t="s">
        <v>390</v>
      </c>
      <c r="C12" s="101">
        <v>2010</v>
      </c>
      <c r="D12" s="344" t="s">
        <v>31</v>
      </c>
      <c r="E12" s="344" t="s">
        <v>403</v>
      </c>
      <c r="F12" s="372" t="s">
        <v>405</v>
      </c>
      <c r="G12" s="372" t="s">
        <v>108</v>
      </c>
      <c r="H12" s="372" t="s">
        <v>420</v>
      </c>
      <c r="I12" s="372"/>
      <c r="J12" s="372" t="s">
        <v>415</v>
      </c>
      <c r="K12" s="111">
        <v>1</v>
      </c>
      <c r="L12" s="344" t="s">
        <v>561</v>
      </c>
      <c r="M12" s="413" t="s">
        <v>572</v>
      </c>
      <c r="N12" s="98">
        <v>0</v>
      </c>
      <c r="O12" s="344" t="s">
        <v>566</v>
      </c>
      <c r="P12" s="344" t="s">
        <v>566</v>
      </c>
      <c r="Q12" s="203" t="s">
        <v>567</v>
      </c>
      <c r="R12" s="381">
        <v>0</v>
      </c>
      <c r="S12" s="203" t="s">
        <v>567</v>
      </c>
    </row>
    <row r="13" spans="1:22" s="96" customFormat="1" ht="13.15" customHeight="1">
      <c r="A13" s="372" t="s">
        <v>390</v>
      </c>
      <c r="B13" s="372" t="s">
        <v>390</v>
      </c>
      <c r="C13" s="101">
        <v>2010</v>
      </c>
      <c r="D13" s="344" t="s">
        <v>31</v>
      </c>
      <c r="E13" s="344" t="s">
        <v>403</v>
      </c>
      <c r="F13" s="372" t="s">
        <v>405</v>
      </c>
      <c r="G13" s="372" t="s">
        <v>108</v>
      </c>
      <c r="H13" s="372" t="s">
        <v>420</v>
      </c>
      <c r="I13" s="372"/>
      <c r="J13" s="372" t="s">
        <v>414</v>
      </c>
      <c r="K13" s="380"/>
      <c r="L13" s="344" t="s">
        <v>562</v>
      </c>
      <c r="M13" s="413" t="s">
        <v>572</v>
      </c>
      <c r="N13" s="113">
        <v>0</v>
      </c>
      <c r="O13" s="520" t="s">
        <v>565</v>
      </c>
      <c r="P13" s="520" t="s">
        <v>565</v>
      </c>
      <c r="Q13" s="121">
        <v>0</v>
      </c>
      <c r="R13" s="381">
        <v>0</v>
      </c>
      <c r="S13" s="381">
        <v>0</v>
      </c>
    </row>
    <row r="14" spans="1:22" s="124" customFormat="1">
      <c r="A14" s="372" t="s">
        <v>390</v>
      </c>
      <c r="B14" s="372" t="s">
        <v>390</v>
      </c>
      <c r="C14" s="101">
        <v>2010</v>
      </c>
      <c r="D14" s="344" t="s">
        <v>31</v>
      </c>
      <c r="E14" s="344" t="s">
        <v>403</v>
      </c>
      <c r="F14" s="372" t="s">
        <v>107</v>
      </c>
      <c r="G14" s="372" t="s">
        <v>108</v>
      </c>
      <c r="H14" s="372" t="s">
        <v>109</v>
      </c>
      <c r="I14" s="376"/>
      <c r="J14" s="376" t="s">
        <v>415</v>
      </c>
      <c r="K14" s="98">
        <v>1</v>
      </c>
      <c r="L14" s="344" t="s">
        <v>563</v>
      </c>
      <c r="M14" s="413" t="s">
        <v>573</v>
      </c>
      <c r="N14" s="113">
        <v>0</v>
      </c>
      <c r="O14" s="344" t="s">
        <v>566</v>
      </c>
      <c r="P14" s="344" t="s">
        <v>566</v>
      </c>
      <c r="Q14" s="203" t="s">
        <v>567</v>
      </c>
      <c r="R14" s="381">
        <v>0</v>
      </c>
      <c r="S14" s="203" t="s">
        <v>567</v>
      </c>
    </row>
    <row r="15" spans="1:22" s="100" customFormat="1" ht="13.15" customHeight="1">
      <c r="A15" s="373" t="s">
        <v>390</v>
      </c>
      <c r="B15" s="373" t="s">
        <v>390</v>
      </c>
      <c r="C15" s="377">
        <v>2010</v>
      </c>
      <c r="D15" s="345" t="s">
        <v>31</v>
      </c>
      <c r="E15" s="345" t="s">
        <v>403</v>
      </c>
      <c r="F15" s="372" t="s">
        <v>107</v>
      </c>
      <c r="G15" s="373" t="s">
        <v>108</v>
      </c>
      <c r="H15" s="372" t="s">
        <v>109</v>
      </c>
      <c r="I15" s="378"/>
      <c r="J15" s="378" t="s">
        <v>414</v>
      </c>
      <c r="K15" s="98"/>
      <c r="L15" s="344" t="s">
        <v>563</v>
      </c>
      <c r="M15" s="413" t="s">
        <v>573</v>
      </c>
      <c r="N15" s="98">
        <v>0</v>
      </c>
      <c r="O15" s="520" t="s">
        <v>565</v>
      </c>
      <c r="P15" s="520" t="s">
        <v>565</v>
      </c>
      <c r="Q15" s="121">
        <v>0</v>
      </c>
      <c r="R15" s="121">
        <v>0</v>
      </c>
      <c r="S15" s="121">
        <v>0</v>
      </c>
      <c r="T15"/>
      <c r="U15"/>
      <c r="V15"/>
    </row>
    <row r="16" spans="1:22" ht="13.15" customHeight="1">
      <c r="A16" s="102"/>
      <c r="B16" s="102"/>
      <c r="C16" s="26"/>
      <c r="D16" s="125"/>
      <c r="E16" s="102"/>
      <c r="F16" s="102"/>
      <c r="G16" s="102"/>
      <c r="H16" s="99"/>
      <c r="I16" s="102"/>
      <c r="J16" s="102"/>
      <c r="K16" s="26"/>
      <c r="L16" s="26"/>
      <c r="M16" s="49"/>
      <c r="N16" s="26"/>
      <c r="O16" s="26"/>
      <c r="P16" s="26"/>
      <c r="Q16" s="49"/>
      <c r="R16" s="49"/>
      <c r="S16" s="49"/>
    </row>
    <row r="17" spans="1:19" ht="13.15" customHeight="1">
      <c r="A17" s="102"/>
      <c r="B17" s="102"/>
      <c r="C17" s="26"/>
      <c r="D17" s="125"/>
      <c r="E17" s="102"/>
      <c r="F17" s="102"/>
      <c r="G17" s="102"/>
      <c r="H17" s="99"/>
      <c r="I17" s="102"/>
      <c r="J17" s="102"/>
      <c r="K17" s="26"/>
      <c r="L17" s="26"/>
      <c r="M17" s="49"/>
      <c r="N17" s="26"/>
      <c r="O17" s="26"/>
      <c r="P17" s="26"/>
      <c r="Q17" s="49"/>
      <c r="R17" s="49"/>
      <c r="S17" s="49"/>
    </row>
    <row r="18" spans="1:19" ht="13.15" customHeight="1">
      <c r="A18" s="102"/>
      <c r="B18" s="102"/>
      <c r="C18" s="26"/>
      <c r="D18" s="125"/>
      <c r="E18" s="102"/>
      <c r="F18" s="102"/>
      <c r="G18" s="102"/>
      <c r="H18" s="102"/>
      <c r="I18" s="102"/>
      <c r="J18" s="102"/>
      <c r="K18" s="26"/>
      <c r="L18" s="26"/>
      <c r="M18" s="49"/>
      <c r="N18" s="26"/>
      <c r="O18" s="26"/>
      <c r="P18" s="26"/>
      <c r="Q18" s="49"/>
      <c r="R18" s="49"/>
      <c r="S18" s="49"/>
    </row>
    <row r="19" spans="1:19" ht="13.15" customHeight="1">
      <c r="A19" s="102"/>
      <c r="B19" s="102"/>
      <c r="C19" s="26"/>
      <c r="D19" s="125"/>
      <c r="E19" s="102"/>
      <c r="F19" s="102"/>
      <c r="G19" s="102"/>
      <c r="H19" s="102"/>
      <c r="I19" s="102"/>
      <c r="J19" s="102"/>
      <c r="K19" s="26"/>
      <c r="L19" s="26"/>
      <c r="M19" s="49"/>
      <c r="N19" s="26"/>
      <c r="O19" s="26"/>
      <c r="P19" s="26"/>
      <c r="Q19" s="49"/>
      <c r="R19" s="49"/>
      <c r="S19" s="49"/>
    </row>
    <row r="20" spans="1:19" ht="13.15" customHeight="1">
      <c r="A20" s="26"/>
      <c r="B20" s="26"/>
      <c r="C20" s="26"/>
      <c r="D20" s="125"/>
      <c r="E20" s="102"/>
      <c r="F20" s="102"/>
      <c r="G20" s="102"/>
      <c r="H20" s="102"/>
      <c r="I20" s="102"/>
      <c r="J20" s="102"/>
      <c r="K20" s="26"/>
      <c r="L20" s="26"/>
      <c r="M20" s="49"/>
      <c r="N20" s="26"/>
      <c r="O20" s="26"/>
      <c r="P20" s="26"/>
      <c r="Q20" s="49"/>
      <c r="R20" s="49"/>
      <c r="S20" s="49"/>
    </row>
    <row r="21" spans="1:19" ht="13.15" customHeight="1">
      <c r="A21" s="26"/>
      <c r="B21" s="26"/>
      <c r="C21" s="26"/>
      <c r="D21" s="125"/>
      <c r="E21" s="102"/>
      <c r="F21" s="102"/>
      <c r="G21" s="102"/>
      <c r="H21" s="102"/>
      <c r="I21" s="102"/>
      <c r="J21" s="102"/>
      <c r="K21" s="26"/>
      <c r="L21" s="26"/>
      <c r="M21" s="49"/>
      <c r="N21" s="26"/>
      <c r="O21" s="26"/>
      <c r="P21" s="26"/>
      <c r="Q21" s="49"/>
      <c r="R21" s="49"/>
      <c r="S21" s="49"/>
    </row>
    <row r="22" spans="1:19" ht="13.15" customHeight="1">
      <c r="A22" s="26"/>
      <c r="B22" s="26"/>
      <c r="C22" s="26"/>
      <c r="D22" s="102"/>
      <c r="E22" s="102"/>
      <c r="F22" s="102"/>
      <c r="G22" s="102"/>
      <c r="H22" s="102"/>
      <c r="I22" s="102"/>
      <c r="J22" s="101"/>
      <c r="K22" s="26"/>
      <c r="L22" s="26"/>
      <c r="M22" s="49"/>
      <c r="N22" s="26"/>
      <c r="O22" s="26"/>
      <c r="P22" s="26"/>
      <c r="Q22" s="49"/>
      <c r="R22" s="49"/>
      <c r="S22" s="49"/>
    </row>
    <row r="23" spans="1:19" ht="13.15" customHeight="1">
      <c r="A23" s="26"/>
      <c r="B23" s="26"/>
      <c r="C23" s="26"/>
      <c r="D23" s="26"/>
      <c r="E23" s="26"/>
      <c r="F23" s="26"/>
      <c r="G23" s="26"/>
      <c r="H23" s="26"/>
      <c r="I23" s="26"/>
      <c r="J23" s="26"/>
      <c r="K23" s="26"/>
      <c r="L23" s="26"/>
      <c r="M23" s="49"/>
      <c r="N23" s="26"/>
      <c r="O23" s="26"/>
      <c r="P23" s="26"/>
      <c r="Q23" s="49"/>
      <c r="R23" s="49"/>
      <c r="S23" s="49"/>
    </row>
    <row r="24" spans="1:19" ht="13.15" customHeight="1">
      <c r="A24" s="26"/>
      <c r="B24" s="26"/>
      <c r="C24" s="26"/>
      <c r="D24" s="26"/>
      <c r="E24" s="26"/>
      <c r="F24" s="26"/>
      <c r="G24" s="26"/>
      <c r="H24" s="26"/>
      <c r="I24" s="26"/>
      <c r="J24" s="26"/>
      <c r="K24" s="26"/>
      <c r="L24" s="26"/>
      <c r="M24" s="49"/>
      <c r="N24" s="26"/>
      <c r="O24" s="26"/>
      <c r="P24" s="26"/>
      <c r="Q24" s="49"/>
      <c r="R24" s="49"/>
      <c r="S24" s="49"/>
    </row>
    <row r="25" spans="1:19">
      <c r="A25" s="524" t="s">
        <v>425</v>
      </c>
    </row>
    <row r="26" spans="1:19">
      <c r="A26" s="521" t="s">
        <v>568</v>
      </c>
      <c r="B26" t="s">
        <v>426</v>
      </c>
    </row>
    <row r="27" spans="1:19">
      <c r="A27" s="522" t="s">
        <v>565</v>
      </c>
      <c r="B27" t="s">
        <v>427</v>
      </c>
    </row>
    <row r="28" spans="1:19">
      <c r="A28" s="522" t="s">
        <v>569</v>
      </c>
      <c r="B28" t="s">
        <v>428</v>
      </c>
    </row>
    <row r="29" spans="1:19">
      <c r="A29" s="523" t="s">
        <v>570</v>
      </c>
      <c r="B29" t="s">
        <v>453</v>
      </c>
      <c r="H29" s="126"/>
    </row>
    <row r="31" spans="1:19">
      <c r="B31" s="126"/>
      <c r="C31" s="126"/>
    </row>
  </sheetData>
  <mergeCells count="1">
    <mergeCell ref="L6:L9"/>
  </mergeCells>
  <phoneticPr fontId="41" type="noConversion"/>
  <pageMargins left="0.78749999999999998" right="0.78749999999999998" top="1.0631944444444446" bottom="1.0631944444444446" header="0.51180555555555551" footer="0.51180555555555551"/>
  <pageSetup paperSize="9" scale="40" firstPageNumber="0"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7"/>
  <sheetViews>
    <sheetView view="pageBreakPreview" zoomScaleSheetLayoutView="100" workbookViewId="0">
      <selection activeCell="T26" sqref="T26"/>
    </sheetView>
  </sheetViews>
  <sheetFormatPr defaultColWidth="11.5703125" defaultRowHeight="12.75"/>
  <cols>
    <col min="1" max="1" width="11.5703125" customWidth="1"/>
    <col min="2" max="2" width="12.85546875" customWidth="1"/>
    <col min="3" max="3" width="11.5703125" customWidth="1"/>
    <col min="4" max="4" width="25.5703125" customWidth="1"/>
    <col min="5" max="5" width="15.28515625" customWidth="1"/>
    <col min="6" max="6" width="23.42578125" customWidth="1"/>
    <col min="7" max="8" width="19.140625" customWidth="1"/>
    <col min="9" max="9" width="34.5703125" customWidth="1"/>
    <col min="10" max="10" width="19.85546875" customWidth="1"/>
    <col min="11" max="16" width="11.5703125" customWidth="1"/>
    <col min="17" max="17" width="13.28515625" customWidth="1"/>
  </cols>
  <sheetData>
    <row r="1" spans="1:23" ht="18">
      <c r="A1" s="82" t="s">
        <v>145</v>
      </c>
      <c r="B1" s="82"/>
      <c r="C1" s="82"/>
      <c r="D1" s="82"/>
      <c r="E1" s="82"/>
      <c r="F1" s="82"/>
      <c r="G1" s="82"/>
      <c r="H1" s="82"/>
      <c r="I1" s="82"/>
      <c r="J1" s="82"/>
      <c r="K1" s="82"/>
      <c r="L1" s="82"/>
      <c r="M1" s="82"/>
      <c r="N1" s="82"/>
      <c r="O1" s="82"/>
      <c r="S1" s="1"/>
      <c r="T1" s="1"/>
      <c r="U1" s="85" t="s">
        <v>1</v>
      </c>
      <c r="V1" s="653" t="s">
        <v>389</v>
      </c>
      <c r="W1" s="653"/>
    </row>
    <row r="2" spans="1:23" ht="15.75">
      <c r="A2" s="88"/>
      <c r="B2" s="88"/>
      <c r="C2" s="88"/>
      <c r="D2" s="88"/>
      <c r="E2" s="88"/>
      <c r="F2" s="88"/>
      <c r="G2" s="88"/>
      <c r="H2" s="88"/>
      <c r="I2" s="88"/>
      <c r="J2" s="88"/>
      <c r="K2" s="88"/>
      <c r="L2" s="88"/>
      <c r="M2" s="88"/>
      <c r="N2" s="88"/>
      <c r="O2" s="88"/>
      <c r="S2" s="1"/>
      <c r="T2" s="1"/>
      <c r="U2" s="85" t="s">
        <v>42</v>
      </c>
      <c r="V2" s="654">
        <v>2010</v>
      </c>
      <c r="W2" s="654"/>
    </row>
    <row r="3" spans="1:23" ht="63.75">
      <c r="A3" s="65" t="s">
        <v>3</v>
      </c>
      <c r="B3" s="66" t="s">
        <v>130</v>
      </c>
      <c r="C3" s="66" t="s">
        <v>118</v>
      </c>
      <c r="D3" s="65" t="s">
        <v>16</v>
      </c>
      <c r="E3" s="66" t="s">
        <v>146</v>
      </c>
      <c r="F3" s="66" t="s">
        <v>147</v>
      </c>
      <c r="G3" s="66" t="s">
        <v>148</v>
      </c>
      <c r="H3" s="66" t="s">
        <v>149</v>
      </c>
      <c r="I3" s="66" t="s">
        <v>133</v>
      </c>
      <c r="J3" s="66" t="s">
        <v>134</v>
      </c>
      <c r="K3" s="127" t="s">
        <v>50</v>
      </c>
      <c r="L3" s="6" t="s">
        <v>135</v>
      </c>
      <c r="M3" s="7" t="s">
        <v>136</v>
      </c>
      <c r="N3" s="66" t="s">
        <v>150</v>
      </c>
      <c r="O3" s="66" t="s">
        <v>151</v>
      </c>
      <c r="P3" s="66" t="s">
        <v>152</v>
      </c>
      <c r="Q3" s="66" t="s">
        <v>153</v>
      </c>
      <c r="R3" s="7" t="s">
        <v>140</v>
      </c>
      <c r="S3" s="7" t="s">
        <v>141</v>
      </c>
      <c r="T3" s="7" t="s">
        <v>142</v>
      </c>
      <c r="U3" s="7" t="s">
        <v>154</v>
      </c>
      <c r="V3" s="7" t="s">
        <v>155</v>
      </c>
      <c r="W3" s="7" t="s">
        <v>156</v>
      </c>
    </row>
    <row r="4" spans="1:23" s="124" customFormat="1" ht="25.5">
      <c r="A4" s="132" t="s">
        <v>390</v>
      </c>
      <c r="B4" s="132" t="s">
        <v>390</v>
      </c>
      <c r="C4" s="113">
        <v>2010</v>
      </c>
      <c r="D4" s="132" t="s">
        <v>31</v>
      </c>
      <c r="E4" s="132"/>
      <c r="F4" s="132" t="s">
        <v>102</v>
      </c>
      <c r="G4" s="132" t="s">
        <v>431</v>
      </c>
      <c r="H4" s="383" t="s">
        <v>432</v>
      </c>
      <c r="I4" s="384" t="s">
        <v>159</v>
      </c>
      <c r="J4" s="113">
        <v>1</v>
      </c>
      <c r="K4" s="128"/>
      <c r="L4" s="113">
        <v>435</v>
      </c>
      <c r="M4" s="121">
        <v>468</v>
      </c>
      <c r="N4" s="113">
        <v>9</v>
      </c>
      <c r="O4" s="98">
        <v>0</v>
      </c>
      <c r="P4" s="113">
        <f>N4+O4</f>
        <v>9</v>
      </c>
      <c r="Q4" s="113" t="s">
        <v>157</v>
      </c>
      <c r="R4" s="121">
        <f t="shared" ref="R4:R9" si="0">SUM(S4:T4)</f>
        <v>9</v>
      </c>
      <c r="S4" s="121">
        <v>9</v>
      </c>
      <c r="T4" s="121">
        <v>0</v>
      </c>
      <c r="U4" s="131">
        <f t="shared" ref="U4:U9" si="1">R4/P4</f>
        <v>1</v>
      </c>
      <c r="V4" s="131">
        <f>S4/N4</f>
        <v>1</v>
      </c>
      <c r="W4" s="131"/>
    </row>
    <row r="5" spans="1:23" s="124" customFormat="1">
      <c r="A5" s="132" t="s">
        <v>390</v>
      </c>
      <c r="B5" s="132" t="s">
        <v>390</v>
      </c>
      <c r="C5" s="113">
        <v>2010</v>
      </c>
      <c r="D5" s="132" t="s">
        <v>31</v>
      </c>
      <c r="E5" s="425"/>
      <c r="F5" s="372" t="s">
        <v>454</v>
      </c>
      <c r="G5" s="99" t="s">
        <v>433</v>
      </c>
      <c r="H5" s="99" t="s">
        <v>158</v>
      </c>
      <c r="I5" s="372" t="s">
        <v>143</v>
      </c>
      <c r="J5" s="113">
        <v>1</v>
      </c>
      <c r="K5" s="128"/>
      <c r="L5" s="655" t="s">
        <v>557</v>
      </c>
      <c r="M5" s="121">
        <v>220</v>
      </c>
      <c r="N5" s="113">
        <v>8</v>
      </c>
      <c r="O5" s="113">
        <v>4</v>
      </c>
      <c r="P5" s="113">
        <f>N5+O5</f>
        <v>12</v>
      </c>
      <c r="Q5" s="113" t="s">
        <v>157</v>
      </c>
      <c r="R5" s="121">
        <f t="shared" si="0"/>
        <v>12</v>
      </c>
      <c r="S5" s="121">
        <v>8</v>
      </c>
      <c r="T5" s="121">
        <v>4</v>
      </c>
      <c r="U5" s="131">
        <f t="shared" si="1"/>
        <v>1</v>
      </c>
      <c r="V5" s="131">
        <f>S5/N5</f>
        <v>1</v>
      </c>
      <c r="W5" s="131">
        <f>T5/O5</f>
        <v>1</v>
      </c>
    </row>
    <row r="6" spans="1:23" s="124" customFormat="1">
      <c r="A6" s="132" t="s">
        <v>390</v>
      </c>
      <c r="B6" s="132" t="s">
        <v>390</v>
      </c>
      <c r="C6" s="113">
        <v>2011</v>
      </c>
      <c r="D6" s="132" t="s">
        <v>31</v>
      </c>
      <c r="E6" s="425"/>
      <c r="F6" s="372" t="s">
        <v>455</v>
      </c>
      <c r="G6" s="99" t="s">
        <v>433</v>
      </c>
      <c r="H6" s="372" t="s">
        <v>456</v>
      </c>
      <c r="I6" s="372" t="s">
        <v>143</v>
      </c>
      <c r="J6" s="113">
        <v>1</v>
      </c>
      <c r="K6" s="128"/>
      <c r="L6" s="656"/>
      <c r="M6" s="121">
        <v>545</v>
      </c>
      <c r="N6" s="113">
        <v>3</v>
      </c>
      <c r="O6" s="113">
        <v>14</v>
      </c>
      <c r="P6" s="113">
        <f>N6+O6</f>
        <v>17</v>
      </c>
      <c r="Q6" s="113" t="s">
        <v>157</v>
      </c>
      <c r="R6" s="121">
        <f t="shared" si="0"/>
        <v>20</v>
      </c>
      <c r="S6" s="121">
        <v>3</v>
      </c>
      <c r="T6" s="121">
        <v>17</v>
      </c>
      <c r="U6" s="131">
        <f t="shared" si="1"/>
        <v>1.1764705882352942</v>
      </c>
      <c r="V6" s="131">
        <f>S6/N6</f>
        <v>1</v>
      </c>
      <c r="W6" s="131">
        <f>T6/O6</f>
        <v>1.2142857142857142</v>
      </c>
    </row>
    <row r="7" spans="1:23" s="124" customFormat="1">
      <c r="A7" s="132" t="s">
        <v>390</v>
      </c>
      <c r="B7" s="132" t="s">
        <v>390</v>
      </c>
      <c r="C7" s="113">
        <v>2010</v>
      </c>
      <c r="D7" s="132" t="s">
        <v>31</v>
      </c>
      <c r="E7" s="132"/>
      <c r="F7" s="99" t="s">
        <v>404</v>
      </c>
      <c r="G7" s="132" t="s">
        <v>431</v>
      </c>
      <c r="H7" s="132" t="s">
        <v>158</v>
      </c>
      <c r="I7" s="372" t="s">
        <v>415</v>
      </c>
      <c r="J7" s="113">
        <v>1</v>
      </c>
      <c r="K7" s="128"/>
      <c r="L7" s="98" t="s">
        <v>422</v>
      </c>
      <c r="M7" s="518" t="s">
        <v>554</v>
      </c>
      <c r="N7" s="101">
        <v>0</v>
      </c>
      <c r="O7" s="98">
        <v>84</v>
      </c>
      <c r="P7" s="98">
        <v>84</v>
      </c>
      <c r="Q7" s="113" t="s">
        <v>157</v>
      </c>
      <c r="R7" s="121">
        <f t="shared" si="0"/>
        <v>71</v>
      </c>
      <c r="S7" s="121">
        <v>0</v>
      </c>
      <c r="T7" s="121">
        <v>71</v>
      </c>
      <c r="U7" s="131">
        <f t="shared" si="1"/>
        <v>0.84523809523809523</v>
      </c>
      <c r="V7" s="131"/>
      <c r="W7" s="131">
        <f>T7/O7</f>
        <v>0.84523809523809523</v>
      </c>
    </row>
    <row r="8" spans="1:23" s="124" customFormat="1">
      <c r="A8" s="132" t="s">
        <v>390</v>
      </c>
      <c r="B8" s="132" t="s">
        <v>390</v>
      </c>
      <c r="C8" s="113">
        <v>2010</v>
      </c>
      <c r="D8" s="132" t="s">
        <v>31</v>
      </c>
      <c r="E8" s="132"/>
      <c r="F8" s="99" t="s">
        <v>405</v>
      </c>
      <c r="G8" s="132" t="s">
        <v>431</v>
      </c>
      <c r="H8" s="132" t="s">
        <v>158</v>
      </c>
      <c r="I8" s="372" t="s">
        <v>415</v>
      </c>
      <c r="J8" s="113">
        <v>1</v>
      </c>
      <c r="K8" s="128"/>
      <c r="L8" s="98" t="s">
        <v>423</v>
      </c>
      <c r="M8" s="518" t="s">
        <v>555</v>
      </c>
      <c r="N8" s="101">
        <v>0</v>
      </c>
      <c r="O8" s="98">
        <v>84</v>
      </c>
      <c r="P8" s="98">
        <v>84</v>
      </c>
      <c r="Q8" s="113" t="s">
        <v>157</v>
      </c>
      <c r="R8" s="121">
        <f t="shared" si="0"/>
        <v>71</v>
      </c>
      <c r="S8" s="121">
        <v>0</v>
      </c>
      <c r="T8" s="121">
        <v>71</v>
      </c>
      <c r="U8" s="131">
        <f t="shared" si="1"/>
        <v>0.84523809523809523</v>
      </c>
      <c r="V8" s="131"/>
      <c r="W8" s="131">
        <f>T8/O8</f>
        <v>0.84523809523809523</v>
      </c>
    </row>
    <row r="9" spans="1:23" s="124" customFormat="1">
      <c r="A9" s="132" t="s">
        <v>390</v>
      </c>
      <c r="B9" s="132" t="s">
        <v>390</v>
      </c>
      <c r="C9" s="113">
        <v>2010</v>
      </c>
      <c r="D9" s="132" t="s">
        <v>31</v>
      </c>
      <c r="E9" s="102"/>
      <c r="F9" s="99" t="s">
        <v>107</v>
      </c>
      <c r="G9" s="102" t="s">
        <v>431</v>
      </c>
      <c r="H9" s="102" t="s">
        <v>158</v>
      </c>
      <c r="I9" s="372" t="s">
        <v>415</v>
      </c>
      <c r="J9" s="101">
        <v>1</v>
      </c>
      <c r="K9" s="122"/>
      <c r="L9" s="98" t="s">
        <v>424</v>
      </c>
      <c r="M9" s="519" t="s">
        <v>556</v>
      </c>
      <c r="N9" s="101">
        <v>0</v>
      </c>
      <c r="O9" s="98">
        <v>84</v>
      </c>
      <c r="P9" s="98">
        <v>84</v>
      </c>
      <c r="Q9" s="101" t="s">
        <v>157</v>
      </c>
      <c r="R9" s="121">
        <f t="shared" si="0"/>
        <v>71</v>
      </c>
      <c r="S9" s="381">
        <v>0</v>
      </c>
      <c r="T9" s="121">
        <v>71</v>
      </c>
      <c r="U9" s="131">
        <f t="shared" si="1"/>
        <v>0.84523809523809523</v>
      </c>
      <c r="V9" s="131"/>
      <c r="W9" s="131">
        <f>T9/O9</f>
        <v>0.84523809523809523</v>
      </c>
    </row>
    <row r="10" spans="1:23">
      <c r="A10" s="99"/>
      <c r="B10" s="99"/>
      <c r="C10" s="98"/>
      <c r="D10" s="99"/>
      <c r="E10" s="99"/>
      <c r="F10" s="99"/>
      <c r="G10" s="99"/>
      <c r="H10" s="99"/>
      <c r="I10" s="99"/>
      <c r="J10" s="99"/>
      <c r="K10" s="48"/>
      <c r="L10" s="98"/>
      <c r="M10" s="121"/>
      <c r="N10" s="98"/>
      <c r="O10" s="111"/>
      <c r="P10" s="129"/>
      <c r="Q10" s="130"/>
      <c r="R10" s="121"/>
      <c r="S10" s="121"/>
      <c r="T10" s="121"/>
      <c r="U10" s="131"/>
      <c r="V10" s="131"/>
      <c r="W10" s="131"/>
    </row>
    <row r="11" spans="1:23">
      <c r="A11" s="99"/>
      <c r="B11" s="99"/>
      <c r="C11" s="98"/>
      <c r="D11" s="99"/>
      <c r="E11" s="99"/>
      <c r="F11" s="99"/>
      <c r="G11" s="99"/>
      <c r="H11" s="99"/>
      <c r="I11" s="99"/>
      <c r="J11" s="99"/>
      <c r="K11" s="99"/>
      <c r="L11" s="98"/>
      <c r="M11" s="121"/>
      <c r="N11" s="98"/>
      <c r="O11" s="111"/>
      <c r="P11" s="129"/>
      <c r="Q11" s="130"/>
      <c r="R11" s="121"/>
      <c r="S11" s="121"/>
      <c r="T11" s="121"/>
      <c r="U11" s="131"/>
      <c r="V11" s="131"/>
      <c r="W11" s="131"/>
    </row>
    <row r="12" spans="1:23">
      <c r="A12" s="99"/>
      <c r="B12" s="99"/>
      <c r="C12" s="98"/>
      <c r="D12" s="99"/>
      <c r="E12" s="99"/>
      <c r="F12" s="99"/>
      <c r="G12" s="99"/>
      <c r="H12" s="99"/>
      <c r="I12" s="99"/>
      <c r="J12" s="99"/>
      <c r="K12" s="99"/>
      <c r="L12" s="98"/>
      <c r="M12" s="121"/>
      <c r="N12" s="98"/>
      <c r="O12" s="111"/>
      <c r="P12" s="129"/>
      <c r="Q12" s="130"/>
      <c r="R12" s="121"/>
      <c r="S12" s="121"/>
      <c r="T12" s="121"/>
      <c r="U12" s="131"/>
      <c r="V12" s="131"/>
      <c r="W12" s="131"/>
    </row>
    <row r="13" spans="1:23">
      <c r="A13" s="99"/>
      <c r="B13" s="132"/>
      <c r="C13" s="113"/>
      <c r="D13" s="132"/>
      <c r="E13" s="99"/>
      <c r="F13" s="99"/>
      <c r="G13" s="99"/>
      <c r="H13" s="99"/>
      <c r="I13" s="99"/>
      <c r="J13" s="99"/>
      <c r="K13" s="99"/>
      <c r="L13" s="98"/>
      <c r="M13" s="121"/>
      <c r="N13" s="98"/>
      <c r="O13" s="111"/>
      <c r="P13" s="129"/>
      <c r="Q13" s="130"/>
      <c r="R13" s="121"/>
      <c r="S13" s="121"/>
      <c r="T13" s="121"/>
      <c r="U13" s="131"/>
      <c r="V13" s="131"/>
      <c r="W13" s="131"/>
    </row>
    <row r="14" spans="1:23">
      <c r="A14" s="99"/>
      <c r="B14" s="99"/>
      <c r="C14" s="98"/>
      <c r="D14" s="99"/>
      <c r="E14" s="99"/>
      <c r="F14" s="99"/>
      <c r="G14" s="99"/>
      <c r="H14" s="99"/>
      <c r="I14" s="99"/>
      <c r="J14" s="99"/>
      <c r="K14" s="99"/>
      <c r="L14" s="98"/>
      <c r="M14" s="121"/>
      <c r="N14" s="98"/>
      <c r="O14" s="111"/>
      <c r="P14" s="129"/>
      <c r="Q14" s="130"/>
      <c r="R14" s="121"/>
      <c r="S14" s="121"/>
      <c r="T14" s="121"/>
      <c r="U14" s="131"/>
      <c r="V14" s="131"/>
      <c r="W14" s="131"/>
    </row>
    <row r="15" spans="1:23">
      <c r="A15" s="99"/>
      <c r="B15" s="99"/>
      <c r="C15" s="98"/>
      <c r="D15" s="99"/>
      <c r="E15" s="99"/>
      <c r="F15" s="99"/>
      <c r="G15" s="99"/>
      <c r="H15" s="99"/>
      <c r="I15" s="99"/>
      <c r="J15" s="99"/>
      <c r="K15" s="99"/>
      <c r="L15" s="98"/>
      <c r="M15" s="121"/>
      <c r="N15" s="98"/>
      <c r="O15" s="111"/>
      <c r="P15" s="129"/>
      <c r="Q15" s="130"/>
      <c r="R15" s="121"/>
      <c r="S15" s="121"/>
      <c r="T15" s="121"/>
      <c r="U15" s="131"/>
      <c r="V15" s="131"/>
      <c r="W15" s="131"/>
    </row>
    <row r="16" spans="1:23">
      <c r="A16" s="99"/>
      <c r="B16" s="99"/>
      <c r="C16" s="98"/>
      <c r="D16" s="99"/>
      <c r="E16" s="99"/>
      <c r="F16" s="99"/>
      <c r="G16" s="99"/>
      <c r="H16" s="99"/>
      <c r="I16" s="99"/>
      <c r="J16" s="99"/>
      <c r="K16" s="99"/>
      <c r="L16" s="98"/>
      <c r="M16" s="121"/>
      <c r="N16" s="98"/>
      <c r="O16" s="111"/>
      <c r="P16" s="129"/>
      <c r="Q16" s="130"/>
      <c r="R16" s="121"/>
      <c r="S16" s="121"/>
      <c r="T16" s="121"/>
      <c r="U16" s="131"/>
      <c r="V16" s="131"/>
      <c r="W16" s="131"/>
    </row>
    <row r="17" spans="1:23">
      <c r="A17" s="102"/>
      <c r="B17" s="102"/>
      <c r="C17" s="26"/>
      <c r="D17" s="102"/>
      <c r="E17" s="102"/>
      <c r="F17" s="102"/>
      <c r="G17" s="102"/>
      <c r="H17" s="102"/>
      <c r="I17" s="102"/>
      <c r="J17" s="102"/>
      <c r="K17" s="102"/>
      <c r="L17" s="26"/>
      <c r="M17" s="49"/>
      <c r="N17" s="26"/>
      <c r="O17" s="133"/>
      <c r="P17" s="129"/>
      <c r="Q17" s="69"/>
      <c r="R17" s="49"/>
      <c r="S17" s="49"/>
      <c r="T17" s="49"/>
      <c r="U17" s="134"/>
      <c r="V17" s="134"/>
      <c r="W17" s="134"/>
    </row>
    <row r="18" spans="1:23">
      <c r="A18" s="102"/>
      <c r="B18" s="102"/>
      <c r="C18" s="26"/>
      <c r="D18" s="102"/>
      <c r="E18" s="102"/>
      <c r="F18" s="102"/>
      <c r="G18" s="102"/>
      <c r="H18" s="102"/>
      <c r="I18" s="102"/>
      <c r="J18" s="102"/>
      <c r="K18" s="102"/>
      <c r="L18" s="26"/>
      <c r="M18" s="49"/>
      <c r="N18" s="26"/>
      <c r="O18" s="133"/>
      <c r="P18" s="129"/>
      <c r="Q18" s="69"/>
      <c r="R18" s="49"/>
      <c r="S18" s="49"/>
      <c r="T18" s="49"/>
      <c r="U18" s="134"/>
      <c r="V18" s="134"/>
      <c r="W18" s="134"/>
    </row>
    <row r="19" spans="1:23">
      <c r="A19" s="102"/>
      <c r="B19" s="102"/>
      <c r="C19" s="26"/>
      <c r="D19" s="102"/>
      <c r="E19" s="102"/>
      <c r="F19" s="102"/>
      <c r="G19" s="102"/>
      <c r="H19" s="102"/>
      <c r="I19" s="102"/>
      <c r="J19" s="102"/>
      <c r="K19" s="102"/>
      <c r="L19" s="26"/>
      <c r="M19" s="49"/>
      <c r="N19" s="26"/>
      <c r="O19" s="133"/>
      <c r="P19" s="129"/>
      <c r="Q19" s="69"/>
      <c r="R19" s="49"/>
      <c r="S19" s="49"/>
      <c r="T19" s="49"/>
      <c r="U19" s="134"/>
      <c r="V19" s="134"/>
      <c r="W19" s="134"/>
    </row>
    <row r="20" spans="1:23">
      <c r="A20" s="102"/>
      <c r="B20" s="102"/>
      <c r="C20" s="26"/>
      <c r="D20" s="102"/>
      <c r="E20" s="102"/>
      <c r="F20" s="102"/>
      <c r="G20" s="102"/>
      <c r="H20" s="102"/>
      <c r="I20" s="102"/>
      <c r="J20" s="102"/>
      <c r="K20" s="102"/>
      <c r="L20" s="26"/>
      <c r="M20" s="49"/>
      <c r="N20" s="26"/>
      <c r="O20" s="133"/>
      <c r="P20" s="129"/>
      <c r="Q20" s="69"/>
      <c r="R20" s="49"/>
      <c r="S20" s="49"/>
      <c r="T20" s="49"/>
      <c r="U20" s="134"/>
      <c r="V20" s="134"/>
      <c r="W20" s="134"/>
    </row>
    <row r="21" spans="1:23">
      <c r="A21" s="26"/>
      <c r="B21" s="26"/>
      <c r="C21" s="26"/>
      <c r="D21" s="102"/>
      <c r="E21" s="102"/>
      <c r="F21" s="102"/>
      <c r="G21" s="102"/>
      <c r="H21" s="102"/>
      <c r="I21" s="102"/>
      <c r="J21" s="102"/>
      <c r="K21" s="102"/>
      <c r="L21" s="26"/>
      <c r="M21" s="49"/>
      <c r="N21" s="26"/>
      <c r="O21" s="133"/>
      <c r="P21" s="129"/>
      <c r="Q21" s="69"/>
      <c r="R21" s="49"/>
      <c r="S21" s="49"/>
      <c r="T21" s="49"/>
      <c r="U21" s="134"/>
      <c r="V21" s="134"/>
      <c r="W21" s="134"/>
    </row>
    <row r="22" spans="1:23">
      <c r="A22" s="26"/>
      <c r="B22" s="26"/>
      <c r="C22" s="26"/>
      <c r="D22" s="102"/>
      <c r="E22" s="102"/>
      <c r="F22" s="102"/>
      <c r="G22" s="102"/>
      <c r="H22" s="102"/>
      <c r="I22" s="102"/>
      <c r="J22" s="102"/>
      <c r="K22" s="102"/>
      <c r="L22" s="26"/>
      <c r="M22" s="49"/>
      <c r="N22" s="26"/>
      <c r="O22" s="133"/>
      <c r="P22" s="129"/>
      <c r="Q22" s="69"/>
      <c r="R22" s="49"/>
      <c r="S22" s="49"/>
      <c r="T22" s="49"/>
      <c r="U22" s="134"/>
      <c r="V22" s="134"/>
      <c r="W22" s="134"/>
    </row>
    <row r="23" spans="1:23">
      <c r="A23" s="26"/>
      <c r="B23" s="26"/>
      <c r="C23" s="26"/>
      <c r="D23" s="102"/>
      <c r="E23" s="102"/>
      <c r="F23" s="102"/>
      <c r="G23" s="102"/>
      <c r="H23" s="102"/>
      <c r="I23" s="102"/>
      <c r="J23" s="102"/>
      <c r="K23" s="102"/>
      <c r="L23" s="26"/>
      <c r="M23" s="49"/>
      <c r="N23" s="26"/>
      <c r="O23" s="133"/>
      <c r="P23" s="129"/>
      <c r="Q23" s="69"/>
      <c r="R23" s="49"/>
      <c r="S23" s="49"/>
      <c r="T23" s="49"/>
      <c r="U23" s="134"/>
      <c r="V23" s="134"/>
      <c r="W23" s="134"/>
    </row>
    <row r="24" spans="1:23">
      <c r="A24" s="26"/>
      <c r="B24" s="26"/>
      <c r="C24" s="26"/>
      <c r="D24" s="26"/>
      <c r="E24" s="26"/>
      <c r="F24" s="26"/>
      <c r="G24" s="26"/>
      <c r="H24" s="26"/>
      <c r="I24" s="26"/>
      <c r="J24" s="26"/>
      <c r="K24" s="26"/>
      <c r="L24" s="26"/>
      <c r="M24" s="49"/>
      <c r="N24" s="26"/>
      <c r="O24" s="133"/>
      <c r="P24" s="129"/>
      <c r="Q24" s="69"/>
      <c r="R24" s="49"/>
      <c r="S24" s="49"/>
      <c r="T24" s="49"/>
      <c r="U24" s="134"/>
      <c r="V24" s="134"/>
      <c r="W24" s="134"/>
    </row>
    <row r="25" spans="1:23">
      <c r="A25" s="26"/>
      <c r="B25" s="26"/>
      <c r="C25" s="26"/>
      <c r="D25" s="26"/>
      <c r="E25" s="26"/>
      <c r="F25" s="26"/>
      <c r="G25" s="26"/>
      <c r="H25" s="26"/>
      <c r="I25" s="26"/>
      <c r="J25" s="26"/>
      <c r="K25" s="26"/>
      <c r="L25" s="26"/>
      <c r="M25" s="49"/>
      <c r="N25" s="26"/>
      <c r="O25" s="133"/>
      <c r="P25" s="129"/>
      <c r="Q25" s="69"/>
      <c r="R25" s="49"/>
      <c r="S25" s="49"/>
      <c r="T25" s="49"/>
      <c r="U25" s="134"/>
      <c r="V25" s="134"/>
      <c r="W25" s="134"/>
    </row>
    <row r="26" spans="1:23">
      <c r="A26" s="517" t="s">
        <v>553</v>
      </c>
    </row>
    <row r="27" spans="1:23">
      <c r="A27" s="424" t="s">
        <v>558</v>
      </c>
      <c r="G27" s="337"/>
    </row>
  </sheetData>
  <mergeCells count="3">
    <mergeCell ref="V1:W1"/>
    <mergeCell ref="V2:W2"/>
    <mergeCell ref="L5:L6"/>
  </mergeCells>
  <phoneticPr fontId="41" type="noConversion"/>
  <printOptions horizontalCentered="1"/>
  <pageMargins left="0.78749999999999998" right="0.78749999999999998" top="1.0527777777777778" bottom="1.0527777777777778" header="0.78749999999999998" footer="0.78749999999999998"/>
  <pageSetup paperSize="9" scale="38"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46"/>
  <sheetViews>
    <sheetView view="pageBreakPreview" zoomScale="75" zoomScaleSheetLayoutView="75" workbookViewId="0">
      <selection activeCell="I36" sqref="I36"/>
    </sheetView>
  </sheetViews>
  <sheetFormatPr defaultColWidth="11.5703125" defaultRowHeight="12.75"/>
  <cols>
    <col min="1" max="4" width="11.5703125" style="1" customWidth="1"/>
    <col min="5" max="5" width="19.42578125" style="1" customWidth="1"/>
    <col min="6" max="6" width="23" style="1" customWidth="1"/>
    <col min="7" max="7" width="21.85546875" style="1" customWidth="1"/>
    <col min="8" max="11" width="21.42578125" style="1" customWidth="1"/>
    <col min="12" max="12" width="14.7109375" style="1" customWidth="1"/>
    <col min="13" max="13" width="11.5703125" style="1" customWidth="1"/>
    <col min="14" max="14" width="21.42578125" style="1" customWidth="1"/>
    <col min="15" max="15" width="11.5703125" style="1" customWidth="1"/>
    <col min="16" max="16" width="13.85546875" style="1" customWidth="1"/>
    <col min="17" max="18" width="22" style="1" customWidth="1"/>
    <col min="19" max="20" width="16.42578125" style="1" customWidth="1"/>
    <col min="21" max="22" width="17.42578125" style="1" customWidth="1"/>
    <col min="23" max="23" width="22.85546875" style="1" customWidth="1"/>
    <col min="24" max="16384" width="11.5703125" style="1"/>
  </cols>
  <sheetData>
    <row r="1" spans="1:25" ht="15.75" customHeight="1">
      <c r="A1" s="135" t="s">
        <v>371</v>
      </c>
      <c r="B1" s="135"/>
      <c r="C1" s="135"/>
      <c r="D1" s="135"/>
      <c r="E1" s="135"/>
      <c r="F1" s="135"/>
      <c r="G1" s="135"/>
      <c r="H1" s="135"/>
      <c r="I1" s="135"/>
      <c r="J1" s="135"/>
      <c r="K1" s="135"/>
      <c r="L1" s="135"/>
      <c r="M1" s="135"/>
      <c r="N1" s="135"/>
      <c r="O1" s="135"/>
      <c r="P1" s="135"/>
      <c r="Q1" s="135"/>
      <c r="R1" s="136"/>
      <c r="S1" s="85" t="s">
        <v>1</v>
      </c>
      <c r="T1" s="510" t="s">
        <v>389</v>
      </c>
      <c r="U1"/>
      <c r="V1"/>
      <c r="W1"/>
    </row>
    <row r="2" spans="1:25" ht="15.75" customHeight="1">
      <c r="A2" s="137"/>
      <c r="B2" s="137"/>
      <c r="C2" s="137"/>
      <c r="D2" s="137"/>
      <c r="E2" s="137"/>
      <c r="F2" s="137"/>
      <c r="G2" s="137"/>
      <c r="H2" s="137"/>
      <c r="I2" s="137"/>
      <c r="J2" s="137"/>
      <c r="K2" s="137"/>
      <c r="L2" s="137"/>
      <c r="M2" s="137"/>
      <c r="N2" s="137"/>
      <c r="O2" s="137"/>
      <c r="P2" s="137"/>
      <c r="Q2" s="137"/>
      <c r="R2" s="138"/>
      <c r="S2" s="85" t="s">
        <v>2</v>
      </c>
      <c r="T2" s="139">
        <v>2010</v>
      </c>
      <c r="U2"/>
      <c r="V2"/>
      <c r="W2"/>
    </row>
    <row r="3" spans="1:25" ht="12.95" customHeight="1">
      <c r="A3" s="660" t="s">
        <v>3</v>
      </c>
      <c r="B3" s="660" t="s">
        <v>160</v>
      </c>
      <c r="C3" s="660" t="s">
        <v>131</v>
      </c>
      <c r="D3" s="660" t="s">
        <v>16</v>
      </c>
      <c r="E3" s="660" t="s">
        <v>89</v>
      </c>
      <c r="F3" s="660" t="s">
        <v>161</v>
      </c>
      <c r="G3" s="660" t="s">
        <v>162</v>
      </c>
      <c r="H3" s="140"/>
      <c r="I3" s="140"/>
      <c r="J3" s="140"/>
      <c r="K3" s="140"/>
      <c r="L3" s="140"/>
      <c r="M3" s="661" t="s">
        <v>163</v>
      </c>
      <c r="N3" s="661"/>
      <c r="O3" s="661"/>
      <c r="P3" s="661"/>
      <c r="Q3" s="661"/>
      <c r="R3" s="661"/>
      <c r="S3" s="141"/>
      <c r="T3" s="142"/>
    </row>
    <row r="4" spans="1:25" ht="76.5">
      <c r="A4" s="660"/>
      <c r="B4" s="660"/>
      <c r="C4" s="660"/>
      <c r="D4" s="660"/>
      <c r="E4" s="660"/>
      <c r="F4" s="660"/>
      <c r="G4" s="660"/>
      <c r="H4" s="143" t="s">
        <v>164</v>
      </c>
      <c r="I4" s="143" t="s">
        <v>165</v>
      </c>
      <c r="J4" s="143" t="s">
        <v>166</v>
      </c>
      <c r="K4" s="143" t="s">
        <v>167</v>
      </c>
      <c r="L4" s="144" t="s">
        <v>153</v>
      </c>
      <c r="M4" s="145" t="s">
        <v>168</v>
      </c>
      <c r="N4" s="146" t="s">
        <v>169</v>
      </c>
      <c r="O4" s="147" t="s">
        <v>170</v>
      </c>
      <c r="P4" s="146" t="s">
        <v>171</v>
      </c>
      <c r="Q4" s="146" t="s">
        <v>172</v>
      </c>
      <c r="R4" s="146" t="s">
        <v>678</v>
      </c>
      <c r="S4" s="147" t="s">
        <v>173</v>
      </c>
      <c r="T4" s="147" t="s">
        <v>174</v>
      </c>
    </row>
    <row r="5" spans="1:25" s="124" customFormat="1">
      <c r="A5" s="347" t="s">
        <v>390</v>
      </c>
      <c r="B5" s="385" t="s">
        <v>390</v>
      </c>
      <c r="C5" s="386">
        <v>2010</v>
      </c>
      <c r="D5" s="414" t="s">
        <v>31</v>
      </c>
      <c r="E5" s="388" t="s">
        <v>403</v>
      </c>
      <c r="F5" s="389" t="s">
        <v>188</v>
      </c>
      <c r="G5" s="390">
        <v>2</v>
      </c>
      <c r="H5" s="391">
        <v>0.125</v>
      </c>
      <c r="I5" s="405" t="s">
        <v>125</v>
      </c>
      <c r="J5" s="113">
        <v>850</v>
      </c>
      <c r="K5" s="347"/>
      <c r="L5" s="392" t="s">
        <v>157</v>
      </c>
      <c r="M5" s="406">
        <v>0</v>
      </c>
      <c r="N5" s="121"/>
      <c r="O5" s="407">
        <v>2472</v>
      </c>
      <c r="P5" s="150">
        <v>0.17</v>
      </c>
      <c r="Q5" s="406">
        <v>5</v>
      </c>
      <c r="R5" s="382" t="s">
        <v>261</v>
      </c>
      <c r="S5" s="406">
        <f>M5+O5+Q5</f>
        <v>2477</v>
      </c>
      <c r="T5" s="511" t="s">
        <v>548</v>
      </c>
    </row>
    <row r="6" spans="1:25" s="124" customFormat="1">
      <c r="A6" s="347" t="s">
        <v>390</v>
      </c>
      <c r="B6" s="385" t="s">
        <v>390</v>
      </c>
      <c r="C6" s="393">
        <v>2010</v>
      </c>
      <c r="D6" s="415" t="s">
        <v>31</v>
      </c>
      <c r="E6" s="347" t="s">
        <v>403</v>
      </c>
      <c r="F6" s="394" t="s">
        <v>434</v>
      </c>
      <c r="G6" s="114">
        <v>1</v>
      </c>
      <c r="H6" s="391">
        <v>0.125</v>
      </c>
      <c r="I6" s="404" t="s">
        <v>125</v>
      </c>
      <c r="J6" s="114">
        <v>500</v>
      </c>
      <c r="K6" s="388"/>
      <c r="L6" s="387" t="s">
        <v>157</v>
      </c>
      <c r="M6" s="381">
        <v>0</v>
      </c>
      <c r="N6" s="331"/>
      <c r="O6" s="381">
        <v>1413</v>
      </c>
      <c r="P6" s="526">
        <v>0.16675112511213788</v>
      </c>
      <c r="Q6" s="381">
        <v>24</v>
      </c>
      <c r="R6" s="382" t="s">
        <v>261</v>
      </c>
      <c r="S6" s="381">
        <f>M6+O6+Q6</f>
        <v>1437</v>
      </c>
      <c r="T6" s="512">
        <v>0.109</v>
      </c>
    </row>
    <row r="7" spans="1:25" s="124" customFormat="1">
      <c r="A7" s="347" t="s">
        <v>390</v>
      </c>
      <c r="B7" s="347" t="s">
        <v>390</v>
      </c>
      <c r="C7" s="386">
        <v>2010</v>
      </c>
      <c r="D7" s="415" t="s">
        <v>31</v>
      </c>
      <c r="E7" s="388" t="s">
        <v>403</v>
      </c>
      <c r="F7" s="394" t="s">
        <v>435</v>
      </c>
      <c r="G7" s="114">
        <v>1</v>
      </c>
      <c r="H7" s="391">
        <v>0.125</v>
      </c>
      <c r="I7" s="404" t="s">
        <v>125</v>
      </c>
      <c r="J7" s="114">
        <v>400</v>
      </c>
      <c r="K7" s="347"/>
      <c r="L7" s="392" t="s">
        <v>157</v>
      </c>
      <c r="M7" s="381">
        <v>0</v>
      </c>
      <c r="N7" s="150"/>
      <c r="O7" s="381">
        <v>2822</v>
      </c>
      <c r="P7" s="526">
        <f>17.4297734230101/100</f>
        <v>0.174297734230101</v>
      </c>
      <c r="Q7" s="381">
        <v>0</v>
      </c>
      <c r="R7" s="382" t="s">
        <v>261</v>
      </c>
      <c r="S7" s="381">
        <f>M7+O7+Q7</f>
        <v>2822</v>
      </c>
      <c r="T7" s="513" t="s">
        <v>679</v>
      </c>
      <c r="V7" s="148"/>
      <c r="W7" s="148"/>
      <c r="X7" s="148"/>
      <c r="Y7" s="148"/>
    </row>
    <row r="8" spans="1:25" s="124" customFormat="1">
      <c r="A8" s="347" t="s">
        <v>390</v>
      </c>
      <c r="B8" s="347" t="s">
        <v>390</v>
      </c>
      <c r="C8" s="393">
        <v>2010</v>
      </c>
      <c r="D8" s="415" t="s">
        <v>31</v>
      </c>
      <c r="E8" s="388" t="s">
        <v>403</v>
      </c>
      <c r="F8" s="394" t="s">
        <v>436</v>
      </c>
      <c r="G8" s="114">
        <v>2</v>
      </c>
      <c r="H8" s="391">
        <v>0.125</v>
      </c>
      <c r="I8" s="404" t="s">
        <v>125</v>
      </c>
      <c r="J8" s="114">
        <v>500</v>
      </c>
      <c r="K8" s="388"/>
      <c r="L8" s="387" t="s">
        <v>157</v>
      </c>
      <c r="M8" s="381">
        <v>0</v>
      </c>
      <c r="N8" s="121"/>
      <c r="O8" s="381">
        <v>376</v>
      </c>
      <c r="P8" s="150">
        <v>0.22</v>
      </c>
      <c r="Q8" s="381">
        <v>180</v>
      </c>
      <c r="R8" s="382">
        <v>0.35</v>
      </c>
      <c r="S8" s="406">
        <f t="shared" ref="S8:S25" si="0">M8+O8+Q8</f>
        <v>556</v>
      </c>
      <c r="T8" s="512">
        <v>0.23799999999999999</v>
      </c>
    </row>
    <row r="9" spans="1:25">
      <c r="A9" s="347" t="s">
        <v>390</v>
      </c>
      <c r="B9" s="347" t="s">
        <v>390</v>
      </c>
      <c r="C9" s="386">
        <v>2010</v>
      </c>
      <c r="D9" s="415" t="s">
        <v>31</v>
      </c>
      <c r="E9" s="347" t="s">
        <v>403</v>
      </c>
      <c r="F9" s="394" t="s">
        <v>437</v>
      </c>
      <c r="G9" s="114">
        <v>2</v>
      </c>
      <c r="H9" s="391">
        <v>0.125</v>
      </c>
      <c r="I9" s="404" t="s">
        <v>125</v>
      </c>
      <c r="J9" s="114">
        <v>850</v>
      </c>
      <c r="K9" s="347"/>
      <c r="L9" s="392" t="s">
        <v>157</v>
      </c>
      <c r="M9" s="121">
        <v>0</v>
      </c>
      <c r="N9" s="331"/>
      <c r="O9" s="381">
        <v>919</v>
      </c>
      <c r="P9" s="150">
        <v>0.28999999999999998</v>
      </c>
      <c r="Q9" s="381">
        <v>97</v>
      </c>
      <c r="R9" s="382" t="s">
        <v>261</v>
      </c>
      <c r="S9" s="381">
        <f t="shared" si="0"/>
        <v>1016</v>
      </c>
      <c r="T9" s="512">
        <v>2.4E-2</v>
      </c>
      <c r="U9" s="126"/>
    </row>
    <row r="10" spans="1:25">
      <c r="A10" s="347" t="s">
        <v>390</v>
      </c>
      <c r="B10" s="347" t="s">
        <v>390</v>
      </c>
      <c r="C10" s="386">
        <v>2011</v>
      </c>
      <c r="D10" s="415" t="s">
        <v>31</v>
      </c>
      <c r="E10" s="347" t="s">
        <v>403</v>
      </c>
      <c r="F10" s="427" t="s">
        <v>191</v>
      </c>
      <c r="G10" s="428">
        <v>1</v>
      </c>
      <c r="H10" s="391">
        <v>0.125</v>
      </c>
      <c r="I10" s="404" t="s">
        <v>125</v>
      </c>
      <c r="J10" s="301">
        <v>100</v>
      </c>
      <c r="K10" s="347"/>
      <c r="L10" s="392" t="s">
        <v>157</v>
      </c>
      <c r="M10" s="121">
        <v>0</v>
      </c>
      <c r="N10" s="331"/>
      <c r="O10" s="381">
        <v>48</v>
      </c>
      <c r="P10" s="150"/>
      <c r="Q10" s="381">
        <v>2</v>
      </c>
      <c r="R10" s="382" t="s">
        <v>261</v>
      </c>
      <c r="S10" s="381">
        <f t="shared" si="0"/>
        <v>50</v>
      </c>
      <c r="T10" s="512">
        <v>1E-3</v>
      </c>
      <c r="U10" s="126"/>
    </row>
    <row r="11" spans="1:25">
      <c r="A11" s="347" t="s">
        <v>390</v>
      </c>
      <c r="B11" s="347" t="s">
        <v>390</v>
      </c>
      <c r="C11" s="393">
        <v>2010</v>
      </c>
      <c r="D11" s="415" t="s">
        <v>31</v>
      </c>
      <c r="E11" s="388" t="s">
        <v>403</v>
      </c>
      <c r="F11" s="395" t="s">
        <v>438</v>
      </c>
      <c r="G11" s="386">
        <v>2</v>
      </c>
      <c r="H11" s="391">
        <v>0.125</v>
      </c>
      <c r="I11" s="404" t="s">
        <v>549</v>
      </c>
      <c r="J11" s="396">
        <v>400</v>
      </c>
      <c r="K11" s="388"/>
      <c r="L11" s="387" t="s">
        <v>157</v>
      </c>
      <c r="M11" s="381">
        <v>0</v>
      </c>
      <c r="N11" s="150"/>
      <c r="O11" s="381">
        <v>813</v>
      </c>
      <c r="P11" s="150">
        <v>0.19600000000000001</v>
      </c>
      <c r="Q11" s="381">
        <v>0</v>
      </c>
      <c r="R11" s="382" t="s">
        <v>261</v>
      </c>
      <c r="S11" s="381">
        <f t="shared" si="0"/>
        <v>813</v>
      </c>
      <c r="T11" s="513"/>
      <c r="U11" s="126"/>
    </row>
    <row r="12" spans="1:25">
      <c r="A12" s="347" t="s">
        <v>390</v>
      </c>
      <c r="B12" s="347" t="s">
        <v>390</v>
      </c>
      <c r="C12" s="386">
        <v>2010</v>
      </c>
      <c r="D12" s="415" t="s">
        <v>31</v>
      </c>
      <c r="E12" s="388" t="s">
        <v>403</v>
      </c>
      <c r="F12" s="395" t="s">
        <v>439</v>
      </c>
      <c r="G12" s="386">
        <v>1</v>
      </c>
      <c r="H12" s="391">
        <v>0.125</v>
      </c>
      <c r="I12" s="404" t="s">
        <v>549</v>
      </c>
      <c r="J12" s="396" t="s">
        <v>550</v>
      </c>
      <c r="K12" s="347"/>
      <c r="L12" s="392" t="s">
        <v>157</v>
      </c>
      <c r="M12" s="121">
        <v>0</v>
      </c>
      <c r="N12" s="121"/>
      <c r="O12" s="121">
        <v>24</v>
      </c>
      <c r="P12" s="150">
        <v>0.23599999999999999</v>
      </c>
      <c r="Q12" s="381">
        <v>0</v>
      </c>
      <c r="R12" s="382" t="s">
        <v>261</v>
      </c>
      <c r="S12" s="406">
        <f t="shared" si="0"/>
        <v>24</v>
      </c>
      <c r="T12" s="513"/>
      <c r="U12" s="126"/>
    </row>
    <row r="13" spans="1:25">
      <c r="A13" s="347" t="s">
        <v>390</v>
      </c>
      <c r="B13" s="347" t="s">
        <v>390</v>
      </c>
      <c r="C13" s="393">
        <v>2010</v>
      </c>
      <c r="D13" s="415" t="s">
        <v>31</v>
      </c>
      <c r="E13" s="347" t="s">
        <v>403</v>
      </c>
      <c r="F13" s="395" t="s">
        <v>440</v>
      </c>
      <c r="G13" s="386">
        <v>1</v>
      </c>
      <c r="H13" s="391">
        <v>0.125</v>
      </c>
      <c r="I13" s="404" t="s">
        <v>549</v>
      </c>
      <c r="J13" s="396">
        <v>180</v>
      </c>
      <c r="K13" s="388"/>
      <c r="L13" s="387" t="s">
        <v>157</v>
      </c>
      <c r="M13" s="121">
        <v>0</v>
      </c>
      <c r="N13" s="121"/>
      <c r="O13" s="381">
        <v>678</v>
      </c>
      <c r="P13" s="150">
        <v>0.29699999999999999</v>
      </c>
      <c r="Q13" s="381">
        <v>0</v>
      </c>
      <c r="R13" s="382" t="s">
        <v>261</v>
      </c>
      <c r="S13" s="381">
        <f>M13+O13+Q13</f>
        <v>678</v>
      </c>
      <c r="T13" s="513"/>
      <c r="U13" s="126"/>
    </row>
    <row r="14" spans="1:25">
      <c r="A14" s="397" t="s">
        <v>390</v>
      </c>
      <c r="B14" s="397" t="s">
        <v>390</v>
      </c>
      <c r="C14" s="398">
        <v>2010</v>
      </c>
      <c r="D14" s="415" t="s">
        <v>31</v>
      </c>
      <c r="E14" s="399" t="s">
        <v>403</v>
      </c>
      <c r="F14" s="400" t="s">
        <v>457</v>
      </c>
      <c r="G14" s="401">
        <v>3</v>
      </c>
      <c r="H14" s="514" t="s">
        <v>680</v>
      </c>
      <c r="I14" s="404" t="s">
        <v>125</v>
      </c>
      <c r="J14" s="657">
        <v>500</v>
      </c>
      <c r="K14" s="347"/>
      <c r="L14" s="387" t="s">
        <v>157</v>
      </c>
      <c r="M14" s="121">
        <v>0</v>
      </c>
      <c r="N14" s="121"/>
      <c r="O14" s="381">
        <v>1444</v>
      </c>
      <c r="P14" s="150">
        <v>0.248</v>
      </c>
      <c r="Q14" s="381">
        <v>20</v>
      </c>
      <c r="R14" s="382" t="s">
        <v>261</v>
      </c>
      <c r="S14" s="406">
        <f>M14+O14+Q14</f>
        <v>1464</v>
      </c>
      <c r="T14" s="49">
        <v>0.52800000000000002</v>
      </c>
      <c r="U14" s="126"/>
    </row>
    <row r="15" spans="1:25">
      <c r="A15" s="397" t="s">
        <v>390</v>
      </c>
      <c r="B15" s="347" t="s">
        <v>390</v>
      </c>
      <c r="C15" s="393">
        <v>2010</v>
      </c>
      <c r="D15" s="415" t="s">
        <v>31</v>
      </c>
      <c r="E15" s="347" t="s">
        <v>403</v>
      </c>
      <c r="F15" s="400" t="s">
        <v>458</v>
      </c>
      <c r="G15" s="401">
        <v>3</v>
      </c>
      <c r="H15" s="514" t="s">
        <v>680</v>
      </c>
      <c r="I15" s="404" t="s">
        <v>125</v>
      </c>
      <c r="J15" s="658"/>
      <c r="K15" s="347"/>
      <c r="L15" s="387" t="s">
        <v>157</v>
      </c>
      <c r="M15" s="121">
        <v>0</v>
      </c>
      <c r="N15" s="121"/>
      <c r="O15" s="381">
        <v>376</v>
      </c>
      <c r="P15" s="150">
        <v>0.376</v>
      </c>
      <c r="Q15" s="381">
        <v>0</v>
      </c>
      <c r="R15" s="382" t="s">
        <v>261</v>
      </c>
      <c r="S15" s="406">
        <f>M15+O15+Q15</f>
        <v>376</v>
      </c>
      <c r="T15" s="49"/>
      <c r="U15" s="126"/>
    </row>
    <row r="16" spans="1:25">
      <c r="A16" s="347" t="s">
        <v>390</v>
      </c>
      <c r="B16" s="347" t="s">
        <v>390</v>
      </c>
      <c r="C16" s="386">
        <v>2010</v>
      </c>
      <c r="D16" s="415" t="s">
        <v>31</v>
      </c>
      <c r="E16" s="347" t="s">
        <v>403</v>
      </c>
      <c r="F16" s="395" t="s">
        <v>441</v>
      </c>
      <c r="G16" s="401">
        <v>3</v>
      </c>
      <c r="H16" s="514" t="s">
        <v>680</v>
      </c>
      <c r="I16" s="404" t="s">
        <v>125</v>
      </c>
      <c r="J16" s="386">
        <v>100</v>
      </c>
      <c r="K16" s="388"/>
      <c r="L16" s="392" t="s">
        <v>157</v>
      </c>
      <c r="M16" s="381">
        <v>0</v>
      </c>
      <c r="N16" s="49"/>
      <c r="O16" s="381">
        <v>99</v>
      </c>
      <c r="P16" s="150">
        <v>0.73</v>
      </c>
      <c r="Q16" s="381">
        <v>0</v>
      </c>
      <c r="R16" s="382" t="s">
        <v>261</v>
      </c>
      <c r="S16" s="381">
        <f t="shared" si="0"/>
        <v>99</v>
      </c>
      <c r="T16" s="49"/>
      <c r="U16" s="126"/>
    </row>
    <row r="17" spans="1:22">
      <c r="A17" s="347" t="s">
        <v>390</v>
      </c>
      <c r="B17" s="347" t="s">
        <v>390</v>
      </c>
      <c r="C17" s="393">
        <v>2010</v>
      </c>
      <c r="D17" s="415" t="s">
        <v>31</v>
      </c>
      <c r="E17" s="388" t="s">
        <v>403</v>
      </c>
      <c r="F17" s="402" t="s">
        <v>442</v>
      </c>
      <c r="G17" s="401">
        <v>3</v>
      </c>
      <c r="H17" s="514" t="s">
        <v>680</v>
      </c>
      <c r="I17" s="404" t="s">
        <v>125</v>
      </c>
      <c r="J17" s="403">
        <v>500</v>
      </c>
      <c r="K17" s="347"/>
      <c r="L17" s="387" t="s">
        <v>157</v>
      </c>
      <c r="M17" s="381">
        <v>0</v>
      </c>
      <c r="N17" s="49"/>
      <c r="O17" s="381">
        <v>1184</v>
      </c>
      <c r="P17" s="150">
        <v>0.21</v>
      </c>
      <c r="Q17" s="381">
        <v>0</v>
      </c>
      <c r="R17" s="382" t="s">
        <v>261</v>
      </c>
      <c r="S17" s="381">
        <f t="shared" si="0"/>
        <v>1184</v>
      </c>
      <c r="T17" s="49"/>
      <c r="U17" s="126"/>
    </row>
    <row r="18" spans="1:22">
      <c r="A18" s="347" t="s">
        <v>390</v>
      </c>
      <c r="B18" s="347" t="s">
        <v>390</v>
      </c>
      <c r="C18" s="386">
        <v>2010</v>
      </c>
      <c r="D18" s="415" t="s">
        <v>31</v>
      </c>
      <c r="E18" s="388" t="s">
        <v>403</v>
      </c>
      <c r="F18" s="395" t="s">
        <v>443</v>
      </c>
      <c r="G18" s="401">
        <v>3</v>
      </c>
      <c r="H18" s="514" t="s">
        <v>680</v>
      </c>
      <c r="I18" s="404" t="s">
        <v>125</v>
      </c>
      <c r="J18" s="386">
        <v>100</v>
      </c>
      <c r="K18" s="388"/>
      <c r="L18" s="392" t="s">
        <v>157</v>
      </c>
      <c r="M18" s="381">
        <v>0</v>
      </c>
      <c r="N18" s="49"/>
      <c r="O18" s="381">
        <v>59</v>
      </c>
      <c r="P18" s="150">
        <v>0.88</v>
      </c>
      <c r="Q18" s="381">
        <v>0</v>
      </c>
      <c r="R18" s="382" t="s">
        <v>261</v>
      </c>
      <c r="S18" s="381">
        <f t="shared" si="0"/>
        <v>59</v>
      </c>
      <c r="T18" s="49"/>
      <c r="U18" s="126"/>
    </row>
    <row r="19" spans="1:22">
      <c r="A19" s="347" t="s">
        <v>390</v>
      </c>
      <c r="B19" s="347" t="s">
        <v>390</v>
      </c>
      <c r="C19" s="393">
        <v>2010</v>
      </c>
      <c r="D19" s="415" t="s">
        <v>31</v>
      </c>
      <c r="E19" s="347" t="s">
        <v>403</v>
      </c>
      <c r="F19" s="395" t="s">
        <v>444</v>
      </c>
      <c r="G19" s="401">
        <v>3</v>
      </c>
      <c r="H19" s="514" t="s">
        <v>680</v>
      </c>
      <c r="I19" s="404" t="s">
        <v>125</v>
      </c>
      <c r="J19" s="386">
        <v>100</v>
      </c>
      <c r="K19" s="347"/>
      <c r="L19" s="387" t="s">
        <v>157</v>
      </c>
      <c r="M19" s="381">
        <v>0</v>
      </c>
      <c r="N19" s="49"/>
      <c r="O19" s="381">
        <v>36</v>
      </c>
      <c r="P19" s="150">
        <v>0.55000000000000004</v>
      </c>
      <c r="Q19" s="381">
        <v>0</v>
      </c>
      <c r="R19" s="382" t="s">
        <v>261</v>
      </c>
      <c r="S19" s="381">
        <f t="shared" si="0"/>
        <v>36</v>
      </c>
      <c r="T19" s="49"/>
      <c r="U19" s="126"/>
    </row>
    <row r="20" spans="1:22">
      <c r="A20" s="347" t="s">
        <v>390</v>
      </c>
      <c r="B20" s="347" t="s">
        <v>390</v>
      </c>
      <c r="C20" s="386">
        <v>2010</v>
      </c>
      <c r="D20" s="415" t="s">
        <v>31</v>
      </c>
      <c r="E20" s="388" t="s">
        <v>403</v>
      </c>
      <c r="F20" s="395" t="s">
        <v>445</v>
      </c>
      <c r="G20" s="401">
        <v>3</v>
      </c>
      <c r="H20" s="514" t="s">
        <v>680</v>
      </c>
      <c r="I20" s="404" t="s">
        <v>125</v>
      </c>
      <c r="J20" s="386">
        <v>150</v>
      </c>
      <c r="K20" s="388"/>
      <c r="L20" s="392" t="s">
        <v>157</v>
      </c>
      <c r="M20" s="381">
        <v>0</v>
      </c>
      <c r="N20" s="49"/>
      <c r="O20" s="381">
        <f>293</f>
        <v>293</v>
      </c>
      <c r="P20" s="150">
        <v>0.32</v>
      </c>
      <c r="Q20" s="381">
        <v>0</v>
      </c>
      <c r="R20" s="382" t="s">
        <v>261</v>
      </c>
      <c r="S20" s="381">
        <f t="shared" si="0"/>
        <v>293</v>
      </c>
      <c r="T20" s="49"/>
      <c r="U20" s="126"/>
    </row>
    <row r="21" spans="1:22">
      <c r="A21" s="347" t="s">
        <v>390</v>
      </c>
      <c r="B21" s="347" t="s">
        <v>390</v>
      </c>
      <c r="C21" s="386">
        <v>2010</v>
      </c>
      <c r="D21" s="415" t="s">
        <v>31</v>
      </c>
      <c r="E21" s="388" t="s">
        <v>403</v>
      </c>
      <c r="F21" s="408" t="s">
        <v>446</v>
      </c>
      <c r="G21" s="114">
        <v>1</v>
      </c>
      <c r="H21" s="515" t="s">
        <v>681</v>
      </c>
      <c r="I21" s="404" t="s">
        <v>125</v>
      </c>
      <c r="J21" s="515" t="s">
        <v>681</v>
      </c>
      <c r="K21" s="347"/>
      <c r="L21" s="387" t="s">
        <v>157</v>
      </c>
      <c r="M21" s="381">
        <v>0</v>
      </c>
      <c r="N21" s="49"/>
      <c r="O21" s="49"/>
      <c r="P21" s="150"/>
      <c r="Q21" s="381">
        <v>2</v>
      </c>
      <c r="R21" s="382"/>
      <c r="S21" s="381">
        <f t="shared" si="0"/>
        <v>2</v>
      </c>
      <c r="T21" s="49"/>
      <c r="U21" s="126"/>
    </row>
    <row r="22" spans="1:22">
      <c r="A22" s="347" t="s">
        <v>390</v>
      </c>
      <c r="B22" s="347" t="s">
        <v>390</v>
      </c>
      <c r="C22" s="393">
        <v>2010</v>
      </c>
      <c r="D22" s="415" t="s">
        <v>31</v>
      </c>
      <c r="E22" s="347" t="s">
        <v>403</v>
      </c>
      <c r="F22" s="408" t="s">
        <v>447</v>
      </c>
      <c r="G22" s="114">
        <v>2</v>
      </c>
      <c r="H22" s="515" t="s">
        <v>681</v>
      </c>
      <c r="I22" s="404" t="s">
        <v>125</v>
      </c>
      <c r="J22" s="515" t="s">
        <v>681</v>
      </c>
      <c r="K22" s="388"/>
      <c r="L22" s="392" t="s">
        <v>157</v>
      </c>
      <c r="M22" s="381">
        <v>3</v>
      </c>
      <c r="N22" s="49"/>
      <c r="O22" s="49"/>
      <c r="P22" s="150"/>
      <c r="Q22" s="381">
        <v>0</v>
      </c>
      <c r="R22" s="382"/>
      <c r="S22" s="381">
        <f t="shared" si="0"/>
        <v>3</v>
      </c>
      <c r="T22" s="49"/>
      <c r="U22" s="126"/>
    </row>
    <row r="23" spans="1:22">
      <c r="A23" s="347" t="s">
        <v>390</v>
      </c>
      <c r="B23" s="347" t="s">
        <v>390</v>
      </c>
      <c r="C23" s="386">
        <v>2010</v>
      </c>
      <c r="D23" s="415" t="s">
        <v>31</v>
      </c>
      <c r="E23" s="388" t="s">
        <v>403</v>
      </c>
      <c r="F23" s="408" t="s">
        <v>448</v>
      </c>
      <c r="G23" s="114">
        <v>1</v>
      </c>
      <c r="H23" s="515" t="s">
        <v>681</v>
      </c>
      <c r="I23" s="404" t="s">
        <v>125</v>
      </c>
      <c r="J23" s="515" t="s">
        <v>681</v>
      </c>
      <c r="K23" s="347"/>
      <c r="L23" s="387" t="s">
        <v>157</v>
      </c>
      <c r="M23" s="381">
        <v>1</v>
      </c>
      <c r="N23" s="49"/>
      <c r="O23" s="49"/>
      <c r="P23" s="150"/>
      <c r="Q23" s="381">
        <v>0</v>
      </c>
      <c r="R23" s="382"/>
      <c r="S23" s="381">
        <f t="shared" si="0"/>
        <v>1</v>
      </c>
      <c r="T23" s="49"/>
      <c r="U23" s="126"/>
    </row>
    <row r="24" spans="1:22">
      <c r="A24" s="347" t="s">
        <v>390</v>
      </c>
      <c r="B24" s="347" t="s">
        <v>390</v>
      </c>
      <c r="C24" s="393">
        <v>2010</v>
      </c>
      <c r="D24" s="415" t="s">
        <v>31</v>
      </c>
      <c r="E24" s="347" t="s">
        <v>403</v>
      </c>
      <c r="F24" s="408" t="s">
        <v>449</v>
      </c>
      <c r="G24" s="114">
        <v>1</v>
      </c>
      <c r="H24" s="515" t="s">
        <v>681</v>
      </c>
      <c r="I24" s="404" t="s">
        <v>125</v>
      </c>
      <c r="J24" s="515" t="s">
        <v>681</v>
      </c>
      <c r="K24" s="388"/>
      <c r="L24" s="387" t="s">
        <v>157</v>
      </c>
      <c r="M24" s="381">
        <v>1</v>
      </c>
      <c r="N24" s="49"/>
      <c r="O24" s="381">
        <v>1</v>
      </c>
      <c r="P24" s="150"/>
      <c r="Q24" s="381">
        <v>0</v>
      </c>
      <c r="R24" s="382"/>
      <c r="S24" s="381">
        <f t="shared" si="0"/>
        <v>2</v>
      </c>
      <c r="T24" s="49"/>
      <c r="U24" s="126"/>
    </row>
    <row r="25" spans="1:22">
      <c r="A25" s="347" t="s">
        <v>390</v>
      </c>
      <c r="B25" s="347" t="s">
        <v>390</v>
      </c>
      <c r="C25" s="386">
        <v>2010</v>
      </c>
      <c r="D25" s="415" t="s">
        <v>31</v>
      </c>
      <c r="E25" s="388" t="s">
        <v>403</v>
      </c>
      <c r="F25" s="408" t="s">
        <v>450</v>
      </c>
      <c r="G25" s="114">
        <v>1</v>
      </c>
      <c r="H25" s="515" t="s">
        <v>681</v>
      </c>
      <c r="I25" s="404" t="s">
        <v>125</v>
      </c>
      <c r="J25" s="515" t="s">
        <v>681</v>
      </c>
      <c r="K25" s="347"/>
      <c r="L25" s="387" t="s">
        <v>157</v>
      </c>
      <c r="M25" s="381">
        <v>126</v>
      </c>
      <c r="N25" s="49"/>
      <c r="O25" s="49"/>
      <c r="P25" s="150"/>
      <c r="Q25" s="381">
        <v>0</v>
      </c>
      <c r="R25" s="382"/>
      <c r="S25" s="381">
        <f t="shared" si="0"/>
        <v>126</v>
      </c>
      <c r="T25" s="49"/>
      <c r="U25" s="126"/>
    </row>
    <row r="26" spans="1:22">
      <c r="A26" s="70"/>
      <c r="B26" s="70"/>
      <c r="C26" s="70"/>
      <c r="D26" s="70"/>
      <c r="E26" s="70"/>
      <c r="F26" s="408"/>
      <c r="G26" s="70"/>
      <c r="H26" s="70"/>
      <c r="I26" s="70"/>
      <c r="J26" s="70"/>
      <c r="K26" s="70"/>
      <c r="L26" s="70"/>
      <c r="M26" s="49"/>
      <c r="N26" s="49"/>
      <c r="O26" s="49"/>
      <c r="P26" s="49"/>
      <c r="Q26" s="49"/>
      <c r="R26" s="49"/>
      <c r="S26" s="49"/>
      <c r="T26" s="49"/>
      <c r="U26" s="126"/>
      <c r="V26" s="126"/>
    </row>
    <row r="27" spans="1:22">
      <c r="A27" s="70"/>
      <c r="B27" s="70"/>
      <c r="C27" s="70"/>
      <c r="D27" s="70"/>
      <c r="E27" s="70"/>
      <c r="F27" s="70"/>
      <c r="G27" s="70"/>
      <c r="H27" s="70"/>
      <c r="I27" s="70"/>
      <c r="J27" s="70"/>
      <c r="K27" s="70"/>
      <c r="L27" s="70"/>
      <c r="M27" s="49"/>
      <c r="N27" s="49"/>
      <c r="O27" s="49"/>
      <c r="P27" s="49"/>
      <c r="Q27" s="49"/>
      <c r="R27" s="49"/>
      <c r="S27" s="49"/>
      <c r="T27" s="49"/>
      <c r="U27" s="126"/>
      <c r="V27" s="126"/>
    </row>
    <row r="28" spans="1:22">
      <c r="A28" s="70"/>
      <c r="B28" s="70"/>
      <c r="C28" s="70"/>
      <c r="D28" s="70"/>
      <c r="E28" s="70"/>
      <c r="F28" s="70"/>
      <c r="G28" s="70"/>
      <c r="H28" s="70"/>
      <c r="I28" s="70"/>
      <c r="J28" s="70"/>
      <c r="K28" s="70"/>
      <c r="L28" s="70"/>
      <c r="M28" s="49"/>
      <c r="N28" s="49"/>
      <c r="O28" s="49"/>
      <c r="P28" s="49"/>
      <c r="Q28" s="49"/>
      <c r="R28" s="49"/>
      <c r="S28" s="49"/>
      <c r="T28" s="49"/>
      <c r="U28" s="126"/>
      <c r="V28" s="126"/>
    </row>
    <row r="29" spans="1:22">
      <c r="A29" s="70"/>
      <c r="B29" s="70"/>
      <c r="C29" s="70"/>
      <c r="D29" s="70"/>
      <c r="E29" s="70"/>
      <c r="F29" s="70"/>
      <c r="G29" s="70"/>
      <c r="H29" s="70"/>
      <c r="I29" s="70"/>
      <c r="J29" s="70"/>
      <c r="K29" s="70"/>
      <c r="L29" s="70"/>
      <c r="M29" s="49"/>
      <c r="N29" s="49"/>
      <c r="O29" s="49"/>
      <c r="P29" s="49"/>
      <c r="Q29" s="49"/>
      <c r="R29" s="49"/>
      <c r="S29" s="49"/>
      <c r="T29" s="49"/>
      <c r="U29" s="126"/>
      <c r="V29" s="126"/>
    </row>
    <row r="30" spans="1:22">
      <c r="A30" s="70"/>
      <c r="B30" s="70"/>
      <c r="C30" s="70"/>
      <c r="D30" s="70"/>
      <c r="E30" s="70"/>
      <c r="F30" s="70"/>
      <c r="G30" s="70"/>
      <c r="H30" s="70"/>
      <c r="I30" s="70"/>
      <c r="J30" s="70"/>
      <c r="K30" s="70"/>
      <c r="L30" s="70"/>
      <c r="M30" s="49"/>
      <c r="N30" s="49"/>
      <c r="O30" s="49"/>
      <c r="P30" s="49"/>
      <c r="Q30" s="49"/>
      <c r="R30" s="49"/>
      <c r="S30" s="49"/>
      <c r="T30" s="49"/>
      <c r="U30" s="126"/>
      <c r="V30" s="126"/>
    </row>
    <row r="31" spans="1:22">
      <c r="A31" s="70"/>
      <c r="B31" s="70"/>
      <c r="C31" s="70"/>
      <c r="D31" s="70"/>
      <c r="E31" s="70"/>
      <c r="F31" s="70"/>
      <c r="G31" s="70"/>
      <c r="H31" s="70"/>
      <c r="I31" s="70"/>
      <c r="J31" s="70"/>
      <c r="K31" s="70"/>
      <c r="L31" s="70"/>
      <c r="M31" s="49"/>
      <c r="N31" s="49"/>
      <c r="O31" s="49"/>
      <c r="P31" s="49"/>
      <c r="Q31" s="49"/>
      <c r="R31" s="49"/>
      <c r="S31" s="49"/>
      <c r="T31" s="49"/>
      <c r="U31" s="126"/>
      <c r="V31" s="126"/>
    </row>
    <row r="32" spans="1:22">
      <c r="A32" s="70"/>
      <c r="B32" s="70"/>
      <c r="C32" s="70"/>
      <c r="D32" s="70"/>
      <c r="E32" s="70"/>
      <c r="F32" s="70"/>
      <c r="G32" s="70"/>
      <c r="H32" s="70"/>
      <c r="I32" s="70"/>
      <c r="J32" s="70"/>
      <c r="K32" s="70"/>
      <c r="L32" s="70"/>
      <c r="M32" s="49"/>
      <c r="N32" s="49"/>
      <c r="O32" s="49"/>
      <c r="P32" s="49"/>
      <c r="Q32" s="49"/>
      <c r="R32" s="49"/>
      <c r="S32" s="49"/>
      <c r="T32" s="49"/>
      <c r="U32" s="126"/>
      <c r="V32" s="126"/>
    </row>
    <row r="33" spans="1:23">
      <c r="A33" s="26"/>
      <c r="B33" s="26"/>
      <c r="C33" s="26"/>
      <c r="D33" s="26"/>
      <c r="E33" s="26"/>
      <c r="F33" s="26"/>
      <c r="G33" s="26"/>
      <c r="H33" s="26"/>
      <c r="I33" s="26"/>
      <c r="J33" s="26"/>
      <c r="K33" s="26"/>
      <c r="L33" s="26"/>
      <c r="M33" s="49"/>
      <c r="N33" s="49"/>
      <c r="O33" s="49"/>
      <c r="P33" s="49"/>
      <c r="Q33" s="49"/>
      <c r="R33" s="49"/>
      <c r="S33" s="49"/>
      <c r="T33" s="49"/>
    </row>
    <row r="34" spans="1:23">
      <c r="A34" s="26"/>
      <c r="B34" s="26"/>
      <c r="C34" s="26"/>
      <c r="D34" s="26"/>
      <c r="E34" s="26"/>
      <c r="F34" s="26"/>
      <c r="G34" s="26"/>
      <c r="H34" s="26"/>
      <c r="I34" s="26"/>
      <c r="J34" s="26"/>
      <c r="K34" s="26"/>
      <c r="L34" s="26"/>
      <c r="M34" s="49"/>
      <c r="N34" s="49"/>
      <c r="O34" s="49"/>
      <c r="P34" s="49"/>
      <c r="Q34" s="49"/>
      <c r="R34" s="49"/>
      <c r="S34" s="49"/>
      <c r="T34" s="49"/>
    </row>
    <row r="35" spans="1:23">
      <c r="A35" s="26"/>
      <c r="B35" s="26"/>
      <c r="C35" s="26"/>
      <c r="D35" s="26"/>
      <c r="E35" s="26"/>
      <c r="F35" s="26"/>
      <c r="G35" s="26"/>
      <c r="H35" s="26"/>
      <c r="I35" s="26"/>
      <c r="J35" s="26"/>
      <c r="K35" s="26"/>
      <c r="L35" s="26"/>
      <c r="M35" s="49"/>
      <c r="N35" s="49"/>
      <c r="O35" s="49"/>
      <c r="P35" s="49"/>
      <c r="Q35" s="49"/>
      <c r="R35" s="49"/>
      <c r="S35" s="49"/>
      <c r="T35" s="49"/>
    </row>
    <row r="36" spans="1:23">
      <c r="A36" s="26"/>
      <c r="B36" s="26"/>
      <c r="C36" s="26"/>
      <c r="D36" s="26"/>
      <c r="E36" s="26"/>
      <c r="F36" s="26"/>
      <c r="G36" s="26"/>
      <c r="H36" s="26"/>
      <c r="I36" s="26"/>
      <c r="J36" s="26"/>
      <c r="K36" s="26"/>
      <c r="L36" s="26"/>
      <c r="M36" s="49"/>
      <c r="N36" s="49"/>
      <c r="O36" s="49"/>
      <c r="P36" s="49"/>
      <c r="Q36" s="49"/>
      <c r="R36" s="49"/>
      <c r="S36" s="49"/>
      <c r="T36" s="49"/>
    </row>
    <row r="37" spans="1:23">
      <c r="A37" s="26"/>
      <c r="B37" s="26"/>
      <c r="C37" s="26"/>
      <c r="D37" s="26"/>
      <c r="E37" s="26"/>
      <c r="F37" s="26"/>
      <c r="G37" s="26"/>
      <c r="H37" s="26"/>
      <c r="I37" s="26"/>
      <c r="J37" s="26"/>
      <c r="K37" s="26"/>
      <c r="L37" s="26"/>
      <c r="M37" s="49"/>
      <c r="N37" s="49"/>
      <c r="O37" s="49"/>
      <c r="P37" s="49"/>
      <c r="Q37" s="49"/>
      <c r="R37" s="49"/>
      <c r="S37" s="49"/>
      <c r="T37" s="49"/>
    </row>
    <row r="38" spans="1:23">
      <c r="A38" s="26"/>
      <c r="B38" s="26"/>
      <c r="C38" s="26"/>
      <c r="D38" s="26"/>
      <c r="E38" s="26"/>
      <c r="F38" s="26"/>
      <c r="G38" s="26"/>
      <c r="H38" s="26"/>
      <c r="I38" s="26"/>
      <c r="J38" s="26"/>
      <c r="K38" s="26"/>
      <c r="L38" s="26"/>
      <c r="M38" s="49"/>
      <c r="N38" s="49"/>
      <c r="O38" s="49"/>
      <c r="P38" s="49"/>
      <c r="Q38" s="49"/>
      <c r="R38" s="49"/>
      <c r="S38" s="49"/>
      <c r="T38" s="49"/>
    </row>
    <row r="39" spans="1:23">
      <c r="A39" s="26"/>
      <c r="B39" s="26"/>
      <c r="C39" s="26"/>
      <c r="D39" s="26"/>
      <c r="E39" s="26"/>
      <c r="F39" s="26"/>
      <c r="G39" s="26"/>
      <c r="H39" s="26"/>
      <c r="I39" s="26"/>
      <c r="J39" s="26"/>
      <c r="K39" s="26"/>
      <c r="L39" s="26"/>
      <c r="M39" s="49"/>
      <c r="N39" s="49"/>
      <c r="O39" s="49"/>
      <c r="P39" s="49"/>
      <c r="Q39" s="49"/>
      <c r="R39" s="49"/>
      <c r="S39" s="49"/>
      <c r="T39" s="49"/>
    </row>
    <row r="40" spans="1:23" s="411" customFormat="1" ht="14.25">
      <c r="A40" s="409" t="s">
        <v>425</v>
      </c>
      <c r="B40" s="409"/>
      <c r="C40" s="409"/>
      <c r="D40" s="409"/>
      <c r="E40" s="409"/>
      <c r="F40" s="409"/>
      <c r="G40" s="409"/>
      <c r="H40" s="409"/>
      <c r="I40" s="409"/>
      <c r="J40" s="409"/>
      <c r="K40" s="409"/>
      <c r="L40" s="409"/>
      <c r="M40" s="410"/>
      <c r="N40" s="410"/>
      <c r="O40" s="410"/>
      <c r="P40" s="410"/>
      <c r="Q40" s="410"/>
      <c r="R40" s="410"/>
      <c r="S40" s="410"/>
      <c r="T40" s="410"/>
    </row>
    <row r="41" spans="1:23" s="411" customFormat="1" ht="14.25">
      <c r="A41" s="409" t="s">
        <v>551</v>
      </c>
      <c r="B41" s="409"/>
      <c r="C41" s="409"/>
      <c r="D41" s="409"/>
      <c r="E41" s="409"/>
      <c r="F41" s="409"/>
      <c r="G41" s="409"/>
      <c r="H41" s="409"/>
      <c r="I41" s="409"/>
      <c r="J41" s="409"/>
      <c r="K41" s="409"/>
      <c r="L41" s="409"/>
      <c r="M41" s="410"/>
      <c r="N41" s="410"/>
      <c r="O41" s="410"/>
      <c r="P41" s="410"/>
      <c r="Q41" s="410"/>
      <c r="R41" s="410"/>
      <c r="S41" s="410"/>
      <c r="T41" s="410"/>
    </row>
    <row r="42" spans="1:23" s="409" customFormat="1" ht="14.25">
      <c r="A42" s="412" t="s">
        <v>552</v>
      </c>
      <c r="G42" s="411"/>
      <c r="H42" s="411"/>
      <c r="I42" s="411"/>
      <c r="J42" s="411"/>
      <c r="K42" s="411"/>
      <c r="L42" s="411"/>
      <c r="M42" s="411"/>
      <c r="N42" s="411"/>
      <c r="O42" s="411"/>
      <c r="P42" s="411"/>
      <c r="Q42" s="411"/>
      <c r="R42" s="411"/>
      <c r="S42" s="411"/>
      <c r="T42" s="411"/>
      <c r="U42" s="411"/>
      <c r="V42" s="411"/>
      <c r="W42" s="411"/>
    </row>
    <row r="43" spans="1:23" s="409" customFormat="1" ht="30.75" customHeight="1">
      <c r="A43" s="659" t="s">
        <v>682</v>
      </c>
      <c r="B43" s="659"/>
      <c r="C43" s="659"/>
      <c r="D43" s="659"/>
      <c r="E43" s="659"/>
      <c r="F43" s="659"/>
      <c r="G43" s="659"/>
      <c r="H43" s="659"/>
      <c r="I43" s="659"/>
      <c r="J43" s="659"/>
      <c r="K43" s="659"/>
      <c r="L43" s="659"/>
      <c r="M43" s="659"/>
      <c r="N43" s="659"/>
      <c r="O43" s="659"/>
      <c r="P43" s="659"/>
      <c r="Q43" s="411"/>
      <c r="R43" s="411"/>
      <c r="S43" s="411"/>
      <c r="T43" s="411"/>
      <c r="U43" s="411"/>
      <c r="V43" s="411"/>
      <c r="W43" s="411"/>
    </row>
    <row r="44" spans="1:23" s="411" customFormat="1" ht="14.25">
      <c r="A44" s="525" t="s">
        <v>683</v>
      </c>
    </row>
    <row r="45" spans="1:23" s="411" customFormat="1" ht="14.25">
      <c r="A45" s="411" t="s">
        <v>684</v>
      </c>
    </row>
    <row r="46" spans="1:23" ht="14.25">
      <c r="A46" s="411" t="s">
        <v>685</v>
      </c>
    </row>
  </sheetData>
  <mergeCells count="10">
    <mergeCell ref="J14:J15"/>
    <mergeCell ref="A43:P43"/>
    <mergeCell ref="E3:E4"/>
    <mergeCell ref="F3:F4"/>
    <mergeCell ref="G3:G4"/>
    <mergeCell ref="M3:R3"/>
    <mergeCell ref="A3:A4"/>
    <mergeCell ref="B3:B4"/>
    <mergeCell ref="C3:C4"/>
    <mergeCell ref="D3:D4"/>
  </mergeCells>
  <phoneticPr fontId="41" type="noConversion"/>
  <pageMargins left="0.78749999999999998" right="0.78749999999999998" top="1.0527777777777778" bottom="1.0527777777777778" header="0.78749999999999998" footer="0.78749999999999998"/>
  <pageSetup paperSize="9" scale="38"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1"/>
  <sheetViews>
    <sheetView view="pageBreakPreview" topLeftCell="C1" zoomScaleSheetLayoutView="100" workbookViewId="0">
      <selection activeCell="M27" sqref="M27"/>
    </sheetView>
  </sheetViews>
  <sheetFormatPr defaultColWidth="11.5703125" defaultRowHeight="12.75"/>
  <cols>
    <col min="1" max="4" width="11.5703125" style="1" customWidth="1"/>
    <col min="5" max="5" width="19.42578125" style="1" customWidth="1"/>
    <col min="6" max="6" width="11.5703125" style="1" customWidth="1"/>
    <col min="7" max="7" width="21.85546875" style="1" customWidth="1"/>
    <col min="8" max="8" width="11.5703125" style="1" customWidth="1"/>
    <col min="9" max="9" width="21.42578125" style="1" customWidth="1"/>
    <col min="10" max="10" width="14.5703125" style="1" customWidth="1"/>
    <col min="11" max="11" width="17" style="1" customWidth="1"/>
    <col min="12" max="13" width="22" style="1" customWidth="1"/>
    <col min="14" max="15" width="16.42578125" style="1" customWidth="1"/>
    <col min="16" max="17" width="17.42578125" style="1" customWidth="1"/>
    <col min="18" max="18" width="22.85546875" style="1" customWidth="1"/>
    <col min="19" max="16384" width="11.5703125" style="1"/>
  </cols>
  <sheetData>
    <row r="1" spans="1:256" ht="15.75" customHeight="1">
      <c r="A1" s="135" t="s">
        <v>177</v>
      </c>
      <c r="B1" s="135"/>
      <c r="C1" s="135"/>
      <c r="D1" s="135"/>
      <c r="E1" s="135"/>
      <c r="F1" s="135"/>
      <c r="G1" s="135"/>
      <c r="H1" s="135"/>
      <c r="I1" s="135"/>
      <c r="J1" s="135"/>
      <c r="K1" s="135"/>
      <c r="L1" s="151" t="s">
        <v>1</v>
      </c>
      <c r="M1" s="413" t="s">
        <v>389</v>
      </c>
      <c r="IS1"/>
      <c r="IT1"/>
      <c r="IU1"/>
      <c r="IV1"/>
    </row>
    <row r="2" spans="1:256" ht="15.75" customHeight="1">
      <c r="A2" s="137"/>
      <c r="B2" s="137"/>
      <c r="C2" s="137"/>
      <c r="D2" s="137"/>
      <c r="E2" s="137"/>
      <c r="F2" s="137"/>
      <c r="G2" s="137"/>
      <c r="H2" s="137"/>
      <c r="I2" s="137"/>
      <c r="J2" s="137"/>
      <c r="K2" s="137"/>
      <c r="L2" s="151" t="s">
        <v>2</v>
      </c>
      <c r="M2" s="152">
        <v>2010</v>
      </c>
      <c r="N2" s="126"/>
      <c r="O2" s="126"/>
      <c r="P2" s="126"/>
      <c r="Q2" s="126"/>
      <c r="R2" s="126"/>
      <c r="IS2"/>
      <c r="IT2"/>
      <c r="IU2"/>
      <c r="IV2"/>
    </row>
    <row r="3" spans="1:256" ht="12.95" customHeight="1">
      <c r="A3" s="662" t="s">
        <v>3</v>
      </c>
      <c r="B3" s="662" t="s">
        <v>160</v>
      </c>
      <c r="C3" s="662" t="s">
        <v>178</v>
      </c>
      <c r="D3" s="662" t="s">
        <v>131</v>
      </c>
      <c r="E3" s="662" t="s">
        <v>16</v>
      </c>
      <c r="F3" s="662" t="s">
        <v>89</v>
      </c>
      <c r="G3" s="662" t="s">
        <v>161</v>
      </c>
      <c r="H3" s="662" t="s">
        <v>162</v>
      </c>
      <c r="I3" s="662" t="s">
        <v>179</v>
      </c>
      <c r="J3" s="663" t="s">
        <v>180</v>
      </c>
      <c r="K3" s="663"/>
      <c r="L3" s="663"/>
      <c r="M3" s="663"/>
      <c r="N3" s="153"/>
      <c r="O3" s="153"/>
      <c r="P3" s="153"/>
      <c r="Q3" s="153"/>
      <c r="R3" s="126"/>
    </row>
    <row r="4" spans="1:256" ht="63.75">
      <c r="A4" s="662"/>
      <c r="B4" s="662"/>
      <c r="C4" s="662"/>
      <c r="D4" s="662"/>
      <c r="E4" s="662"/>
      <c r="F4" s="662"/>
      <c r="G4" s="662"/>
      <c r="H4" s="662"/>
      <c r="I4" s="662"/>
      <c r="J4" s="145" t="s">
        <v>168</v>
      </c>
      <c r="K4" s="147" t="s">
        <v>170</v>
      </c>
      <c r="L4" s="146" t="s">
        <v>172</v>
      </c>
      <c r="M4" s="147" t="s">
        <v>181</v>
      </c>
      <c r="N4" s="126"/>
      <c r="O4" s="126"/>
      <c r="P4" s="126"/>
      <c r="Q4" s="126"/>
      <c r="R4" s="126"/>
      <c r="IS4"/>
      <c r="IT4"/>
      <c r="IU4"/>
      <c r="IV4"/>
    </row>
    <row r="5" spans="1:256">
      <c r="A5" s="419" t="s">
        <v>390</v>
      </c>
      <c r="B5" s="419" t="s">
        <v>390</v>
      </c>
      <c r="C5" s="420" t="s">
        <v>125</v>
      </c>
      <c r="D5" s="121">
        <v>2010</v>
      </c>
      <c r="E5" s="421" t="s">
        <v>31</v>
      </c>
      <c r="F5" s="421" t="s">
        <v>431</v>
      </c>
      <c r="G5" s="418" t="s">
        <v>188</v>
      </c>
      <c r="H5" s="121">
        <v>2</v>
      </c>
      <c r="I5" s="49" t="s">
        <v>412</v>
      </c>
      <c r="J5" s="381">
        <v>0</v>
      </c>
      <c r="K5" s="422">
        <v>283</v>
      </c>
      <c r="L5" s="381">
        <v>5</v>
      </c>
      <c r="M5" s="381">
        <f>J5+K5+L5</f>
        <v>288</v>
      </c>
      <c r="IS5"/>
      <c r="IT5"/>
      <c r="IU5"/>
      <c r="IV5"/>
    </row>
    <row r="6" spans="1:256">
      <c r="A6" s="419" t="s">
        <v>390</v>
      </c>
      <c r="B6" s="419" t="s">
        <v>390</v>
      </c>
      <c r="C6" s="420" t="s">
        <v>125</v>
      </c>
      <c r="D6" s="121">
        <v>2010</v>
      </c>
      <c r="E6" s="421" t="s">
        <v>31</v>
      </c>
      <c r="F6" s="421" t="s">
        <v>431</v>
      </c>
      <c r="G6" s="418" t="s">
        <v>188</v>
      </c>
      <c r="H6" s="121">
        <v>2</v>
      </c>
      <c r="I6" s="417" t="s">
        <v>109</v>
      </c>
      <c r="J6" s="423">
        <v>0</v>
      </c>
      <c r="K6" s="422">
        <v>1866</v>
      </c>
      <c r="L6" s="381">
        <v>0</v>
      </c>
      <c r="M6" s="381">
        <f t="shared" ref="M6:M40" si="0">J6+K6+L6</f>
        <v>1866</v>
      </c>
      <c r="IS6"/>
      <c r="IT6"/>
      <c r="IU6"/>
      <c r="IV6"/>
    </row>
    <row r="7" spans="1:256">
      <c r="A7" s="419" t="s">
        <v>390</v>
      </c>
      <c r="B7" s="419" t="s">
        <v>390</v>
      </c>
      <c r="C7" s="420" t="s">
        <v>125</v>
      </c>
      <c r="D7" s="121">
        <v>2010</v>
      </c>
      <c r="E7" s="421" t="s">
        <v>31</v>
      </c>
      <c r="F7" s="421" t="s">
        <v>431</v>
      </c>
      <c r="G7" s="418" t="s">
        <v>188</v>
      </c>
      <c r="H7" s="121">
        <v>2</v>
      </c>
      <c r="I7" s="417" t="s">
        <v>420</v>
      </c>
      <c r="J7" s="423">
        <v>0</v>
      </c>
      <c r="K7" s="422">
        <v>323</v>
      </c>
      <c r="L7" s="381">
        <v>0</v>
      </c>
      <c r="M7" s="381">
        <f t="shared" si="0"/>
        <v>323</v>
      </c>
      <c r="IS7"/>
      <c r="IT7"/>
      <c r="IU7"/>
      <c r="IV7"/>
    </row>
    <row r="8" spans="1:256">
      <c r="A8" s="421" t="s">
        <v>390</v>
      </c>
      <c r="B8" s="421" t="s">
        <v>390</v>
      </c>
      <c r="C8" s="420" t="s">
        <v>125</v>
      </c>
      <c r="D8" s="121">
        <v>2010</v>
      </c>
      <c r="E8" s="421" t="s">
        <v>31</v>
      </c>
      <c r="F8" s="421" t="s">
        <v>431</v>
      </c>
      <c r="G8" s="418" t="s">
        <v>434</v>
      </c>
      <c r="H8" s="121">
        <v>1</v>
      </c>
      <c r="I8" s="49" t="s">
        <v>412</v>
      </c>
      <c r="J8" s="423">
        <v>0</v>
      </c>
      <c r="K8" s="381">
        <v>783</v>
      </c>
      <c r="L8" s="381">
        <v>24</v>
      </c>
      <c r="M8" s="381">
        <f t="shared" si="0"/>
        <v>807</v>
      </c>
      <c r="IS8"/>
      <c r="IT8"/>
      <c r="IU8"/>
      <c r="IV8"/>
    </row>
    <row r="9" spans="1:256">
      <c r="A9" s="419" t="s">
        <v>390</v>
      </c>
      <c r="B9" s="419" t="s">
        <v>390</v>
      </c>
      <c r="C9" s="420" t="s">
        <v>125</v>
      </c>
      <c r="D9" s="121">
        <v>2010</v>
      </c>
      <c r="E9" s="421" t="s">
        <v>31</v>
      </c>
      <c r="F9" s="421" t="s">
        <v>431</v>
      </c>
      <c r="G9" s="418" t="s">
        <v>434</v>
      </c>
      <c r="H9" s="121">
        <v>1</v>
      </c>
      <c r="I9" s="417" t="s">
        <v>420</v>
      </c>
      <c r="J9" s="423">
        <v>0</v>
      </c>
      <c r="K9" s="381">
        <v>630</v>
      </c>
      <c r="L9" s="381">
        <v>0</v>
      </c>
      <c r="M9" s="381">
        <f t="shared" si="0"/>
        <v>630</v>
      </c>
      <c r="IS9"/>
      <c r="IT9"/>
      <c r="IU9"/>
      <c r="IV9"/>
    </row>
    <row r="10" spans="1:256">
      <c r="A10" s="421" t="s">
        <v>390</v>
      </c>
      <c r="B10" s="421" t="s">
        <v>390</v>
      </c>
      <c r="C10" s="420" t="s">
        <v>125</v>
      </c>
      <c r="D10" s="121">
        <v>2010</v>
      </c>
      <c r="E10" s="421" t="s">
        <v>31</v>
      </c>
      <c r="F10" s="421" t="s">
        <v>431</v>
      </c>
      <c r="G10" s="418" t="s">
        <v>435</v>
      </c>
      <c r="H10" s="121">
        <v>1</v>
      </c>
      <c r="I10" s="49" t="s">
        <v>412</v>
      </c>
      <c r="J10" s="381">
        <v>0</v>
      </c>
      <c r="K10" s="381">
        <v>143</v>
      </c>
      <c r="L10" s="381">
        <v>0</v>
      </c>
      <c r="M10" s="381">
        <f t="shared" si="0"/>
        <v>143</v>
      </c>
      <c r="O10" s="103"/>
      <c r="P10" s="103"/>
      <c r="Q10" s="103"/>
      <c r="R10" s="103"/>
      <c r="IS10"/>
      <c r="IT10"/>
      <c r="IU10"/>
      <c r="IV10"/>
    </row>
    <row r="11" spans="1:256">
      <c r="A11" s="419" t="s">
        <v>390</v>
      </c>
      <c r="B11" s="419" t="s">
        <v>390</v>
      </c>
      <c r="C11" s="420" t="s">
        <v>125</v>
      </c>
      <c r="D11" s="121">
        <v>2010</v>
      </c>
      <c r="E11" s="421" t="s">
        <v>31</v>
      </c>
      <c r="F11" s="421" t="s">
        <v>431</v>
      </c>
      <c r="G11" s="418" t="s">
        <v>435</v>
      </c>
      <c r="H11" s="121">
        <v>1</v>
      </c>
      <c r="I11" s="417" t="s">
        <v>420</v>
      </c>
      <c r="J11" s="381">
        <v>0</v>
      </c>
      <c r="K11" s="381">
        <v>2679</v>
      </c>
      <c r="L11" s="381">
        <v>0</v>
      </c>
      <c r="M11" s="381">
        <f t="shared" si="0"/>
        <v>2679</v>
      </c>
      <c r="O11" s="103"/>
      <c r="P11" s="103"/>
      <c r="Q11" s="103"/>
      <c r="R11" s="103"/>
      <c r="IS11"/>
      <c r="IT11"/>
      <c r="IU11"/>
      <c r="IV11"/>
    </row>
    <row r="12" spans="1:256">
      <c r="A12" s="421" t="s">
        <v>390</v>
      </c>
      <c r="B12" s="421" t="s">
        <v>390</v>
      </c>
      <c r="C12" s="420" t="s">
        <v>125</v>
      </c>
      <c r="D12" s="121">
        <v>2010</v>
      </c>
      <c r="E12" s="421" t="s">
        <v>31</v>
      </c>
      <c r="F12" s="421" t="s">
        <v>431</v>
      </c>
      <c r="G12" s="416" t="s">
        <v>436</v>
      </c>
      <c r="H12" s="381">
        <v>2</v>
      </c>
      <c r="I12" s="49" t="s">
        <v>412</v>
      </c>
      <c r="J12" s="423">
        <v>0</v>
      </c>
      <c r="K12" s="381">
        <v>269</v>
      </c>
      <c r="L12" s="381">
        <v>180</v>
      </c>
      <c r="M12" s="381">
        <f t="shared" si="0"/>
        <v>449</v>
      </c>
      <c r="IS12"/>
      <c r="IT12"/>
      <c r="IU12"/>
      <c r="IV12"/>
    </row>
    <row r="13" spans="1:256">
      <c r="A13" s="419" t="s">
        <v>390</v>
      </c>
      <c r="B13" s="419" t="s">
        <v>390</v>
      </c>
      <c r="C13" s="420" t="s">
        <v>125</v>
      </c>
      <c r="D13" s="121">
        <v>2010</v>
      </c>
      <c r="E13" s="421" t="s">
        <v>31</v>
      </c>
      <c r="F13" s="421" t="s">
        <v>431</v>
      </c>
      <c r="G13" s="416" t="s">
        <v>436</v>
      </c>
      <c r="H13" s="381">
        <v>2</v>
      </c>
      <c r="I13" s="49" t="s">
        <v>420</v>
      </c>
      <c r="J13" s="423">
        <v>0</v>
      </c>
      <c r="K13" s="381">
        <v>60</v>
      </c>
      <c r="L13" s="381">
        <v>0</v>
      </c>
      <c r="M13" s="381">
        <f t="shared" si="0"/>
        <v>60</v>
      </c>
      <c r="IS13"/>
      <c r="IT13"/>
      <c r="IU13"/>
      <c r="IV13"/>
    </row>
    <row r="14" spans="1:256">
      <c r="A14" s="421" t="s">
        <v>390</v>
      </c>
      <c r="B14" s="421" t="s">
        <v>390</v>
      </c>
      <c r="C14" s="420" t="s">
        <v>125</v>
      </c>
      <c r="D14" s="121">
        <v>2010</v>
      </c>
      <c r="E14" s="421" t="s">
        <v>31</v>
      </c>
      <c r="F14" s="421" t="s">
        <v>431</v>
      </c>
      <c r="G14" s="416" t="s">
        <v>436</v>
      </c>
      <c r="H14" s="381">
        <v>2</v>
      </c>
      <c r="I14" s="49" t="s">
        <v>418</v>
      </c>
      <c r="J14" s="381">
        <v>0</v>
      </c>
      <c r="K14" s="381">
        <v>47</v>
      </c>
      <c r="L14" s="381">
        <v>0</v>
      </c>
      <c r="M14" s="381">
        <f t="shared" si="0"/>
        <v>47</v>
      </c>
      <c r="IS14"/>
      <c r="IT14"/>
      <c r="IU14"/>
      <c r="IV14"/>
    </row>
    <row r="15" spans="1:256">
      <c r="A15" s="419" t="s">
        <v>390</v>
      </c>
      <c r="B15" s="419" t="s">
        <v>390</v>
      </c>
      <c r="C15" s="420" t="s">
        <v>125</v>
      </c>
      <c r="D15" s="121">
        <v>2010</v>
      </c>
      <c r="E15" s="421" t="s">
        <v>31</v>
      </c>
      <c r="F15" s="421" t="s">
        <v>431</v>
      </c>
      <c r="G15" s="416" t="s">
        <v>437</v>
      </c>
      <c r="H15" s="381">
        <v>2</v>
      </c>
      <c r="I15" s="49" t="s">
        <v>412</v>
      </c>
      <c r="J15" s="381">
        <v>0</v>
      </c>
      <c r="K15" s="381">
        <v>618</v>
      </c>
      <c r="L15" s="381">
        <v>97</v>
      </c>
      <c r="M15" s="381">
        <f t="shared" si="0"/>
        <v>715</v>
      </c>
      <c r="IS15"/>
      <c r="IT15"/>
      <c r="IU15"/>
      <c r="IV15"/>
    </row>
    <row r="16" spans="1:256">
      <c r="A16" s="421" t="s">
        <v>390</v>
      </c>
      <c r="B16" s="421" t="s">
        <v>390</v>
      </c>
      <c r="C16" s="420" t="s">
        <v>125</v>
      </c>
      <c r="D16" s="121">
        <v>2010</v>
      </c>
      <c r="E16" s="421" t="s">
        <v>31</v>
      </c>
      <c r="F16" s="421" t="s">
        <v>431</v>
      </c>
      <c r="G16" s="416" t="s">
        <v>437</v>
      </c>
      <c r="H16" s="381">
        <v>2</v>
      </c>
      <c r="I16" s="49" t="s">
        <v>109</v>
      </c>
      <c r="J16" s="423">
        <v>0</v>
      </c>
      <c r="K16" s="381">
        <v>249</v>
      </c>
      <c r="L16" s="381">
        <v>0</v>
      </c>
      <c r="M16" s="381">
        <f t="shared" si="0"/>
        <v>249</v>
      </c>
      <c r="IS16"/>
      <c r="IT16"/>
      <c r="IU16"/>
      <c r="IV16"/>
    </row>
    <row r="17" spans="1:256">
      <c r="A17" s="419" t="s">
        <v>390</v>
      </c>
      <c r="B17" s="419" t="s">
        <v>390</v>
      </c>
      <c r="C17" s="420" t="s">
        <v>125</v>
      </c>
      <c r="D17" s="121">
        <v>2010</v>
      </c>
      <c r="E17" s="421" t="s">
        <v>31</v>
      </c>
      <c r="F17" s="421" t="s">
        <v>431</v>
      </c>
      <c r="G17" s="416" t="s">
        <v>437</v>
      </c>
      <c r="H17" s="381">
        <v>2</v>
      </c>
      <c r="I17" s="49" t="s">
        <v>420</v>
      </c>
      <c r="J17" s="423">
        <v>0</v>
      </c>
      <c r="K17" s="381">
        <v>52</v>
      </c>
      <c r="L17" s="381">
        <v>0</v>
      </c>
      <c r="M17" s="381">
        <f t="shared" si="0"/>
        <v>52</v>
      </c>
      <c r="IS17"/>
      <c r="IT17"/>
      <c r="IU17"/>
      <c r="IV17"/>
    </row>
    <row r="18" spans="1:256">
      <c r="A18" s="421" t="s">
        <v>390</v>
      </c>
      <c r="B18" s="421" t="s">
        <v>390</v>
      </c>
      <c r="C18" s="420" t="s">
        <v>125</v>
      </c>
      <c r="D18" s="121">
        <v>2010</v>
      </c>
      <c r="E18" s="421" t="s">
        <v>31</v>
      </c>
      <c r="F18" s="421" t="s">
        <v>431</v>
      </c>
      <c r="G18" s="416" t="s">
        <v>191</v>
      </c>
      <c r="H18" s="381">
        <v>1</v>
      </c>
      <c r="I18" s="49" t="s">
        <v>420</v>
      </c>
      <c r="J18" s="381">
        <v>0</v>
      </c>
      <c r="K18" s="381">
        <v>48</v>
      </c>
      <c r="L18" s="381">
        <v>0</v>
      </c>
      <c r="M18" s="381">
        <f t="shared" si="0"/>
        <v>48</v>
      </c>
      <c r="IS18"/>
      <c r="IT18"/>
      <c r="IU18"/>
      <c r="IV18"/>
    </row>
    <row r="19" spans="1:256">
      <c r="A19" s="419" t="s">
        <v>390</v>
      </c>
      <c r="B19" s="419" t="s">
        <v>390</v>
      </c>
      <c r="C19" s="420" t="s">
        <v>125</v>
      </c>
      <c r="D19" s="121">
        <v>2010</v>
      </c>
      <c r="E19" s="421" t="s">
        <v>31</v>
      </c>
      <c r="F19" s="421" t="s">
        <v>431</v>
      </c>
      <c r="G19" s="416" t="s">
        <v>191</v>
      </c>
      <c r="H19" s="381">
        <v>1</v>
      </c>
      <c r="I19" s="49" t="s">
        <v>412</v>
      </c>
      <c r="J19" s="381">
        <v>0</v>
      </c>
      <c r="K19" s="381">
        <v>0</v>
      </c>
      <c r="L19" s="381">
        <v>2</v>
      </c>
      <c r="M19" s="381">
        <f t="shared" si="0"/>
        <v>2</v>
      </c>
      <c r="IS19"/>
      <c r="IT19"/>
      <c r="IU19"/>
      <c r="IV19"/>
    </row>
    <row r="20" spans="1:256">
      <c r="A20" s="419" t="s">
        <v>390</v>
      </c>
      <c r="B20" s="419" t="s">
        <v>390</v>
      </c>
      <c r="C20" s="420" t="s">
        <v>125</v>
      </c>
      <c r="D20" s="121">
        <v>2010</v>
      </c>
      <c r="E20" s="421" t="s">
        <v>31</v>
      </c>
      <c r="F20" s="421" t="s">
        <v>431</v>
      </c>
      <c r="G20" s="416" t="s">
        <v>438</v>
      </c>
      <c r="H20" s="381">
        <v>2</v>
      </c>
      <c r="I20" s="150" t="s">
        <v>452</v>
      </c>
      <c r="J20" s="423">
        <v>0</v>
      </c>
      <c r="K20" s="381">
        <v>810</v>
      </c>
      <c r="L20" s="381">
        <v>0</v>
      </c>
      <c r="M20" s="381">
        <f t="shared" si="0"/>
        <v>810</v>
      </c>
      <c r="IS20"/>
      <c r="IT20"/>
      <c r="IU20"/>
      <c r="IV20"/>
    </row>
    <row r="21" spans="1:256">
      <c r="A21" s="419" t="s">
        <v>390</v>
      </c>
      <c r="B21" s="419" t="s">
        <v>390</v>
      </c>
      <c r="C21" s="420" t="s">
        <v>125</v>
      </c>
      <c r="D21" s="121">
        <v>2010</v>
      </c>
      <c r="E21" s="421" t="s">
        <v>31</v>
      </c>
      <c r="F21" s="429" t="s">
        <v>431</v>
      </c>
      <c r="G21" s="416" t="s">
        <v>438</v>
      </c>
      <c r="H21" s="381">
        <v>2</v>
      </c>
      <c r="I21" s="150" t="s">
        <v>451</v>
      </c>
      <c r="J21" s="423">
        <v>0</v>
      </c>
      <c r="K21" s="381">
        <v>3</v>
      </c>
      <c r="L21" s="381">
        <v>0</v>
      </c>
      <c r="M21" s="381">
        <f t="shared" si="0"/>
        <v>3</v>
      </c>
      <c r="IS21"/>
      <c r="IT21"/>
      <c r="IU21"/>
      <c r="IV21"/>
    </row>
    <row r="22" spans="1:256">
      <c r="A22" s="421" t="s">
        <v>390</v>
      </c>
      <c r="B22" s="421" t="s">
        <v>390</v>
      </c>
      <c r="C22" s="420" t="s">
        <v>125</v>
      </c>
      <c r="D22" s="121">
        <v>2010</v>
      </c>
      <c r="E22" s="421" t="s">
        <v>31</v>
      </c>
      <c r="F22" s="421" t="s">
        <v>431</v>
      </c>
      <c r="G22" s="416" t="s">
        <v>439</v>
      </c>
      <c r="H22" s="381">
        <v>1</v>
      </c>
      <c r="I22" s="150" t="s">
        <v>451</v>
      </c>
      <c r="J22" s="381">
        <v>0</v>
      </c>
      <c r="K22" s="516">
        <v>24</v>
      </c>
      <c r="L22" s="381">
        <v>0</v>
      </c>
      <c r="M22" s="381">
        <f t="shared" si="0"/>
        <v>24</v>
      </c>
      <c r="IS22"/>
      <c r="IT22"/>
      <c r="IU22"/>
      <c r="IV22"/>
    </row>
    <row r="23" spans="1:256">
      <c r="A23" s="419" t="s">
        <v>390</v>
      </c>
      <c r="B23" s="419" t="s">
        <v>390</v>
      </c>
      <c r="C23" s="420" t="s">
        <v>125</v>
      </c>
      <c r="D23" s="121">
        <v>2010</v>
      </c>
      <c r="E23" s="421" t="s">
        <v>31</v>
      </c>
      <c r="F23" s="429" t="s">
        <v>431</v>
      </c>
      <c r="G23" s="416" t="s">
        <v>440</v>
      </c>
      <c r="H23" s="381">
        <v>1</v>
      </c>
      <c r="I23" s="150" t="s">
        <v>451</v>
      </c>
      <c r="J23" s="381">
        <v>0</v>
      </c>
      <c r="K23" s="381">
        <v>672</v>
      </c>
      <c r="L23" s="381">
        <v>0</v>
      </c>
      <c r="M23" s="381">
        <f t="shared" si="0"/>
        <v>672</v>
      </c>
      <c r="IS23"/>
      <c r="IT23"/>
      <c r="IU23"/>
      <c r="IV23"/>
    </row>
    <row r="24" spans="1:256">
      <c r="A24" s="419" t="s">
        <v>390</v>
      </c>
      <c r="B24" s="419" t="s">
        <v>390</v>
      </c>
      <c r="C24" s="420" t="s">
        <v>125</v>
      </c>
      <c r="D24" s="121">
        <v>2010</v>
      </c>
      <c r="E24" s="421" t="s">
        <v>31</v>
      </c>
      <c r="F24" s="421" t="s">
        <v>431</v>
      </c>
      <c r="G24" s="416" t="s">
        <v>440</v>
      </c>
      <c r="H24" s="381">
        <v>1</v>
      </c>
      <c r="I24" s="150" t="s">
        <v>452</v>
      </c>
      <c r="J24" s="423">
        <v>0</v>
      </c>
      <c r="K24" s="381">
        <v>6</v>
      </c>
      <c r="L24" s="381">
        <v>0</v>
      </c>
      <c r="M24" s="381">
        <f t="shared" si="0"/>
        <v>6</v>
      </c>
      <c r="IS24"/>
      <c r="IT24"/>
      <c r="IU24"/>
      <c r="IV24"/>
    </row>
    <row r="25" spans="1:256">
      <c r="A25" s="419" t="s">
        <v>390</v>
      </c>
      <c r="B25" s="419" t="s">
        <v>390</v>
      </c>
      <c r="C25" s="420" t="s">
        <v>125</v>
      </c>
      <c r="D25" s="121">
        <v>2010</v>
      </c>
      <c r="E25" s="421" t="s">
        <v>31</v>
      </c>
      <c r="F25" s="429" t="s">
        <v>431</v>
      </c>
      <c r="G25" s="416" t="s">
        <v>457</v>
      </c>
      <c r="H25" s="381">
        <v>3</v>
      </c>
      <c r="I25" s="49" t="s">
        <v>420</v>
      </c>
      <c r="J25" s="423">
        <v>0</v>
      </c>
      <c r="K25" s="381">
        <v>1444</v>
      </c>
      <c r="L25" s="381">
        <v>0</v>
      </c>
      <c r="M25" s="381">
        <f t="shared" si="0"/>
        <v>1444</v>
      </c>
      <c r="IS25"/>
      <c r="IT25"/>
      <c r="IU25"/>
      <c r="IV25"/>
    </row>
    <row r="26" spans="1:256">
      <c r="A26" s="419" t="s">
        <v>390</v>
      </c>
      <c r="B26" s="419" t="s">
        <v>390</v>
      </c>
      <c r="C26" s="420" t="s">
        <v>125</v>
      </c>
      <c r="D26" s="121">
        <v>2010</v>
      </c>
      <c r="E26" s="421" t="s">
        <v>31</v>
      </c>
      <c r="F26" s="421" t="s">
        <v>431</v>
      </c>
      <c r="G26" s="416" t="s">
        <v>457</v>
      </c>
      <c r="H26" s="381">
        <v>3</v>
      </c>
      <c r="I26" s="49" t="s">
        <v>412</v>
      </c>
      <c r="J26" s="381">
        <v>0</v>
      </c>
      <c r="K26" s="381">
        <v>0</v>
      </c>
      <c r="L26" s="381">
        <v>20</v>
      </c>
      <c r="M26" s="381">
        <f t="shared" si="0"/>
        <v>20</v>
      </c>
      <c r="IS26"/>
      <c r="IT26"/>
      <c r="IU26"/>
      <c r="IV26"/>
    </row>
    <row r="27" spans="1:256">
      <c r="A27" s="421" t="s">
        <v>390</v>
      </c>
      <c r="B27" s="421" t="s">
        <v>390</v>
      </c>
      <c r="C27" s="420" t="s">
        <v>125</v>
      </c>
      <c r="D27" s="121">
        <v>2010</v>
      </c>
      <c r="E27" s="421" t="s">
        <v>31</v>
      </c>
      <c r="F27" s="421" t="s">
        <v>431</v>
      </c>
      <c r="G27" s="416" t="s">
        <v>458</v>
      </c>
      <c r="H27" s="381">
        <v>3</v>
      </c>
      <c r="I27" s="49" t="s">
        <v>420</v>
      </c>
      <c r="J27" s="423">
        <v>0</v>
      </c>
      <c r="K27" s="381">
        <v>376</v>
      </c>
      <c r="L27" s="381">
        <v>0</v>
      </c>
      <c r="M27" s="381">
        <f t="shared" si="0"/>
        <v>376</v>
      </c>
      <c r="IS27"/>
      <c r="IT27"/>
      <c r="IU27"/>
      <c r="IV27"/>
    </row>
    <row r="28" spans="1:256">
      <c r="A28" s="419" t="s">
        <v>390</v>
      </c>
      <c r="B28" s="419" t="s">
        <v>390</v>
      </c>
      <c r="C28" s="420" t="s">
        <v>125</v>
      </c>
      <c r="D28" s="121">
        <v>2010</v>
      </c>
      <c r="E28" s="421" t="s">
        <v>31</v>
      </c>
      <c r="F28" s="421" t="s">
        <v>431</v>
      </c>
      <c r="G28" s="416" t="s">
        <v>441</v>
      </c>
      <c r="H28" s="381">
        <v>3</v>
      </c>
      <c r="I28" s="49" t="s">
        <v>412</v>
      </c>
      <c r="J28" s="423">
        <v>0</v>
      </c>
      <c r="K28" s="381">
        <v>5</v>
      </c>
      <c r="L28" s="381">
        <v>0</v>
      </c>
      <c r="M28" s="381">
        <f t="shared" si="0"/>
        <v>5</v>
      </c>
      <c r="IS28"/>
      <c r="IT28"/>
      <c r="IU28"/>
      <c r="IV28"/>
    </row>
    <row r="29" spans="1:256">
      <c r="A29" s="419" t="s">
        <v>390</v>
      </c>
      <c r="B29" s="419" t="s">
        <v>390</v>
      </c>
      <c r="C29" s="420" t="s">
        <v>125</v>
      </c>
      <c r="D29" s="121">
        <v>2010</v>
      </c>
      <c r="E29" s="421" t="s">
        <v>31</v>
      </c>
      <c r="F29" s="421" t="s">
        <v>431</v>
      </c>
      <c r="G29" s="416" t="s">
        <v>441</v>
      </c>
      <c r="H29" s="381">
        <v>3</v>
      </c>
      <c r="I29" s="49" t="s">
        <v>418</v>
      </c>
      <c r="J29" s="381">
        <v>0</v>
      </c>
      <c r="K29" s="381">
        <v>94</v>
      </c>
      <c r="L29" s="381">
        <v>0</v>
      </c>
      <c r="M29" s="381">
        <f t="shared" si="0"/>
        <v>94</v>
      </c>
      <c r="IS29"/>
      <c r="IT29"/>
      <c r="IU29"/>
      <c r="IV29"/>
    </row>
    <row r="30" spans="1:256">
      <c r="A30" s="421" t="s">
        <v>390</v>
      </c>
      <c r="B30" s="421" t="s">
        <v>390</v>
      </c>
      <c r="C30" s="420" t="s">
        <v>125</v>
      </c>
      <c r="D30" s="121">
        <v>2010</v>
      </c>
      <c r="E30" s="421" t="s">
        <v>31</v>
      </c>
      <c r="F30" s="421" t="s">
        <v>431</v>
      </c>
      <c r="G30" s="416" t="s">
        <v>442</v>
      </c>
      <c r="H30" s="381">
        <v>3</v>
      </c>
      <c r="I30" s="417" t="s">
        <v>420</v>
      </c>
      <c r="J30" s="381">
        <v>0</v>
      </c>
      <c r="K30" s="381">
        <v>1184</v>
      </c>
      <c r="L30" s="381">
        <v>0</v>
      </c>
      <c r="M30" s="381">
        <f t="shared" si="0"/>
        <v>1184</v>
      </c>
      <c r="IS30"/>
      <c r="IT30"/>
      <c r="IU30"/>
      <c r="IV30"/>
    </row>
    <row r="31" spans="1:256">
      <c r="A31" s="421" t="s">
        <v>390</v>
      </c>
      <c r="B31" s="421" t="s">
        <v>390</v>
      </c>
      <c r="C31" s="420" t="s">
        <v>125</v>
      </c>
      <c r="D31" s="121">
        <v>2010</v>
      </c>
      <c r="E31" s="421" t="s">
        <v>31</v>
      </c>
      <c r="F31" s="421" t="s">
        <v>431</v>
      </c>
      <c r="G31" s="416" t="s">
        <v>443</v>
      </c>
      <c r="H31" s="381">
        <v>3</v>
      </c>
      <c r="I31" s="49" t="s">
        <v>418</v>
      </c>
      <c r="J31" s="423">
        <v>0</v>
      </c>
      <c r="K31" s="381">
        <v>59</v>
      </c>
      <c r="L31" s="381">
        <v>0</v>
      </c>
      <c r="M31" s="381">
        <f t="shared" si="0"/>
        <v>59</v>
      </c>
      <c r="IS31"/>
      <c r="IT31"/>
      <c r="IU31"/>
      <c r="IV31"/>
    </row>
    <row r="32" spans="1:256">
      <c r="A32" s="419" t="s">
        <v>390</v>
      </c>
      <c r="B32" s="419" t="s">
        <v>390</v>
      </c>
      <c r="C32" s="420" t="s">
        <v>125</v>
      </c>
      <c r="D32" s="121">
        <v>2010</v>
      </c>
      <c r="E32" s="421" t="s">
        <v>31</v>
      </c>
      <c r="F32" s="421" t="s">
        <v>431</v>
      </c>
      <c r="G32" s="416" t="s">
        <v>444</v>
      </c>
      <c r="H32" s="381">
        <v>3</v>
      </c>
      <c r="I32" s="417" t="s">
        <v>420</v>
      </c>
      <c r="J32" s="423">
        <v>0</v>
      </c>
      <c r="K32" s="381">
        <v>36</v>
      </c>
      <c r="L32" s="381">
        <v>0</v>
      </c>
      <c r="M32" s="381">
        <f t="shared" si="0"/>
        <v>36</v>
      </c>
      <c r="IS32"/>
      <c r="IT32"/>
      <c r="IU32"/>
      <c r="IV32"/>
    </row>
    <row r="33" spans="1:256">
      <c r="A33" s="419" t="s">
        <v>390</v>
      </c>
      <c r="B33" s="419" t="s">
        <v>390</v>
      </c>
      <c r="C33" s="420" t="s">
        <v>125</v>
      </c>
      <c r="D33" s="121">
        <v>2010</v>
      </c>
      <c r="E33" s="421" t="s">
        <v>31</v>
      </c>
      <c r="F33" s="421" t="s">
        <v>431</v>
      </c>
      <c r="G33" s="416" t="s">
        <v>445</v>
      </c>
      <c r="H33" s="381">
        <v>3</v>
      </c>
      <c r="I33" s="49" t="s">
        <v>109</v>
      </c>
      <c r="J33" s="381">
        <v>0</v>
      </c>
      <c r="K33" s="381">
        <v>118</v>
      </c>
      <c r="L33" s="381">
        <v>0</v>
      </c>
      <c r="M33" s="381">
        <f>J33+K33+L33</f>
        <v>118</v>
      </c>
      <c r="IS33"/>
      <c r="IT33"/>
      <c r="IU33"/>
      <c r="IV33"/>
    </row>
    <row r="34" spans="1:256">
      <c r="A34" s="419" t="s">
        <v>390</v>
      </c>
      <c r="B34" s="419" t="s">
        <v>390</v>
      </c>
      <c r="C34" s="420" t="s">
        <v>125</v>
      </c>
      <c r="D34" s="121">
        <v>2010</v>
      </c>
      <c r="E34" s="421" t="s">
        <v>31</v>
      </c>
      <c r="F34" s="421" t="s">
        <v>431</v>
      </c>
      <c r="G34" s="416" t="s">
        <v>445</v>
      </c>
      <c r="H34" s="381">
        <v>3</v>
      </c>
      <c r="I34" s="417" t="s">
        <v>420</v>
      </c>
      <c r="J34" s="381">
        <v>0</v>
      </c>
      <c r="K34" s="381">
        <v>175</v>
      </c>
      <c r="L34" s="381">
        <v>0</v>
      </c>
      <c r="M34" s="381">
        <f>J34+K34+L34</f>
        <v>175</v>
      </c>
      <c r="IS34"/>
      <c r="IT34"/>
      <c r="IU34"/>
      <c r="IV34"/>
    </row>
    <row r="35" spans="1:256">
      <c r="A35" s="421" t="s">
        <v>390</v>
      </c>
      <c r="B35" s="421" t="s">
        <v>390</v>
      </c>
      <c r="C35" s="420" t="s">
        <v>125</v>
      </c>
      <c r="D35" s="121">
        <v>2010</v>
      </c>
      <c r="E35" s="421" t="s">
        <v>31</v>
      </c>
      <c r="F35" s="421" t="s">
        <v>431</v>
      </c>
      <c r="G35" s="416" t="s">
        <v>446</v>
      </c>
      <c r="H35" s="381">
        <v>1</v>
      </c>
      <c r="I35" s="150" t="s">
        <v>451</v>
      </c>
      <c r="J35" s="423">
        <v>0</v>
      </c>
      <c r="K35" s="381">
        <v>0</v>
      </c>
      <c r="L35" s="381">
        <v>2</v>
      </c>
      <c r="M35" s="381">
        <f t="shared" si="0"/>
        <v>2</v>
      </c>
      <c r="IS35"/>
      <c r="IT35"/>
      <c r="IU35"/>
      <c r="IV35"/>
    </row>
    <row r="36" spans="1:256">
      <c r="A36" s="419" t="s">
        <v>390</v>
      </c>
      <c r="B36" s="419" t="s">
        <v>390</v>
      </c>
      <c r="C36" s="420" t="s">
        <v>125</v>
      </c>
      <c r="D36" s="121">
        <v>2010</v>
      </c>
      <c r="E36" s="421" t="s">
        <v>31</v>
      </c>
      <c r="F36" s="421" t="s">
        <v>431</v>
      </c>
      <c r="G36" s="416" t="s">
        <v>447</v>
      </c>
      <c r="H36" s="381">
        <v>2</v>
      </c>
      <c r="I36" s="150" t="s">
        <v>451</v>
      </c>
      <c r="J36" s="382">
        <v>3</v>
      </c>
      <c r="K36" s="381">
        <v>0</v>
      </c>
      <c r="L36" s="381">
        <v>0</v>
      </c>
      <c r="M36" s="381">
        <f t="shared" si="0"/>
        <v>3</v>
      </c>
      <c r="IS36"/>
      <c r="IT36"/>
      <c r="IU36"/>
      <c r="IV36"/>
    </row>
    <row r="37" spans="1:256">
      <c r="A37" s="421" t="s">
        <v>390</v>
      </c>
      <c r="B37" s="421" t="s">
        <v>390</v>
      </c>
      <c r="C37" s="420" t="s">
        <v>125</v>
      </c>
      <c r="D37" s="121">
        <v>2010</v>
      </c>
      <c r="E37" s="421" t="s">
        <v>31</v>
      </c>
      <c r="F37" s="421" t="s">
        <v>431</v>
      </c>
      <c r="G37" s="416" t="s">
        <v>448</v>
      </c>
      <c r="H37" s="381">
        <v>1</v>
      </c>
      <c r="I37" s="150" t="s">
        <v>451</v>
      </c>
      <c r="J37" s="382">
        <v>1</v>
      </c>
      <c r="K37" s="381">
        <v>0</v>
      </c>
      <c r="L37" s="381">
        <v>0</v>
      </c>
      <c r="M37" s="381">
        <f t="shared" si="0"/>
        <v>1</v>
      </c>
      <c r="IS37"/>
      <c r="IT37"/>
      <c r="IU37"/>
      <c r="IV37"/>
    </row>
    <row r="38" spans="1:256">
      <c r="A38" s="419" t="s">
        <v>390</v>
      </c>
      <c r="B38" s="419" t="s">
        <v>390</v>
      </c>
      <c r="C38" s="420" t="s">
        <v>125</v>
      </c>
      <c r="D38" s="121">
        <v>2010</v>
      </c>
      <c r="E38" s="421" t="s">
        <v>31</v>
      </c>
      <c r="F38" s="421" t="s">
        <v>431</v>
      </c>
      <c r="G38" s="416" t="s">
        <v>449</v>
      </c>
      <c r="H38" s="381">
        <v>1</v>
      </c>
      <c r="I38" s="150" t="s">
        <v>451</v>
      </c>
      <c r="J38" s="382">
        <v>1</v>
      </c>
      <c r="K38" s="381">
        <v>0</v>
      </c>
      <c r="L38" s="381">
        <v>0</v>
      </c>
      <c r="M38" s="381">
        <f t="shared" si="0"/>
        <v>1</v>
      </c>
      <c r="IS38"/>
      <c r="IT38"/>
      <c r="IU38"/>
      <c r="IV38"/>
    </row>
    <row r="39" spans="1:256">
      <c r="A39" s="421" t="s">
        <v>390</v>
      </c>
      <c r="B39" s="421" t="s">
        <v>390</v>
      </c>
      <c r="C39" s="420" t="s">
        <v>125</v>
      </c>
      <c r="D39" s="121">
        <v>2010</v>
      </c>
      <c r="E39" s="421" t="s">
        <v>31</v>
      </c>
      <c r="F39" s="421" t="s">
        <v>431</v>
      </c>
      <c r="G39" s="416" t="s">
        <v>449</v>
      </c>
      <c r="H39" s="381">
        <v>1</v>
      </c>
      <c r="I39" s="150" t="s">
        <v>452</v>
      </c>
      <c r="J39" s="382">
        <v>0</v>
      </c>
      <c r="K39" s="381">
        <v>1</v>
      </c>
      <c r="L39" s="381">
        <v>0</v>
      </c>
      <c r="M39" s="381">
        <f t="shared" si="0"/>
        <v>1</v>
      </c>
      <c r="IS39"/>
      <c r="IT39"/>
      <c r="IU39"/>
      <c r="IV39"/>
    </row>
    <row r="40" spans="1:256">
      <c r="A40" s="421" t="s">
        <v>390</v>
      </c>
      <c r="B40" s="421" t="s">
        <v>390</v>
      </c>
      <c r="C40" s="420" t="s">
        <v>125</v>
      </c>
      <c r="D40" s="121">
        <v>2010</v>
      </c>
      <c r="E40" s="421" t="s">
        <v>31</v>
      </c>
      <c r="F40" s="421" t="s">
        <v>431</v>
      </c>
      <c r="G40" s="416" t="s">
        <v>450</v>
      </c>
      <c r="H40" s="381">
        <v>1</v>
      </c>
      <c r="I40" s="150" t="s">
        <v>451</v>
      </c>
      <c r="J40" s="382">
        <v>126</v>
      </c>
      <c r="K40" s="381">
        <v>0</v>
      </c>
      <c r="L40" s="381">
        <v>0</v>
      </c>
      <c r="M40" s="381">
        <f t="shared" si="0"/>
        <v>126</v>
      </c>
      <c r="IS40"/>
      <c r="IT40"/>
      <c r="IU40"/>
      <c r="IV40"/>
    </row>
    <row r="41" spans="1:256">
      <c r="A41" s="49"/>
      <c r="B41" s="49"/>
      <c r="C41" s="49"/>
      <c r="D41" s="49"/>
      <c r="E41" s="49"/>
      <c r="F41" s="49"/>
      <c r="G41" s="49"/>
      <c r="H41" s="49"/>
      <c r="I41" s="49"/>
      <c r="J41" s="49"/>
      <c r="K41" s="49"/>
      <c r="L41" s="49"/>
      <c r="M41" s="49"/>
      <c r="IS41"/>
      <c r="IT41"/>
      <c r="IU41"/>
      <c r="IV41"/>
    </row>
    <row r="42" spans="1:256">
      <c r="A42" s="49"/>
      <c r="B42" s="49"/>
      <c r="C42" s="49"/>
      <c r="D42" s="49"/>
      <c r="E42" s="49"/>
      <c r="F42" s="49"/>
      <c r="G42" s="49"/>
      <c r="H42" s="49"/>
      <c r="I42" s="49"/>
      <c r="J42" s="49"/>
      <c r="K42" s="49"/>
      <c r="L42" s="49"/>
      <c r="M42" s="49"/>
      <c r="IS42"/>
      <c r="IT42"/>
      <c r="IU42"/>
      <c r="IV42"/>
    </row>
    <row r="43" spans="1:256">
      <c r="A43" s="49"/>
      <c r="B43" s="49"/>
      <c r="C43" s="49"/>
      <c r="D43" s="49"/>
      <c r="E43" s="49"/>
      <c r="F43" s="49"/>
      <c r="G43" s="49"/>
      <c r="H43" s="49"/>
      <c r="I43" s="49"/>
      <c r="J43" s="49"/>
      <c r="K43" s="49"/>
      <c r="L43" s="49"/>
      <c r="M43" s="49"/>
      <c r="IS43"/>
      <c r="IT43"/>
      <c r="IU43"/>
      <c r="IV43"/>
    </row>
    <row r="44" spans="1:256">
      <c r="A44" s="49"/>
      <c r="B44" s="49"/>
      <c r="C44" s="49"/>
      <c r="D44" s="49"/>
      <c r="E44" s="49"/>
      <c r="F44" s="49"/>
      <c r="G44" s="49"/>
      <c r="H44" s="49"/>
      <c r="I44" s="49"/>
      <c r="J44" s="49"/>
      <c r="K44" s="49"/>
      <c r="L44" s="49"/>
      <c r="M44" s="49"/>
      <c r="IS44"/>
      <c r="IT44"/>
      <c r="IU44"/>
      <c r="IV44"/>
    </row>
    <row r="45" spans="1:256">
      <c r="A45" s="49"/>
      <c r="B45" s="49"/>
      <c r="C45" s="49"/>
      <c r="D45" s="49"/>
      <c r="E45" s="49"/>
      <c r="F45" s="49"/>
      <c r="G45" s="49"/>
      <c r="H45" s="49"/>
      <c r="I45" s="49"/>
      <c r="J45" s="49"/>
      <c r="K45" s="49"/>
      <c r="L45" s="49"/>
      <c r="M45" s="49"/>
      <c r="IS45"/>
      <c r="IT45"/>
      <c r="IU45"/>
      <c r="IV45"/>
    </row>
    <row r="46" spans="1:256">
      <c r="IU46"/>
      <c r="IV46"/>
    </row>
    <row r="47" spans="1:256">
      <c r="IV47"/>
    </row>
    <row r="48" spans="1:256">
      <c r="IV48"/>
    </row>
    <row r="49" spans="256:256">
      <c r="IV49"/>
    </row>
    <row r="50" spans="256:256">
      <c r="IV50"/>
    </row>
    <row r="51" spans="256:256">
      <c r="IV51"/>
    </row>
  </sheetData>
  <mergeCells count="10">
    <mergeCell ref="J3:M3"/>
    <mergeCell ref="E3:E4"/>
    <mergeCell ref="F3:F4"/>
    <mergeCell ref="G3:G4"/>
    <mergeCell ref="H3:H4"/>
    <mergeCell ref="A3:A4"/>
    <mergeCell ref="B3:B4"/>
    <mergeCell ref="C3:C4"/>
    <mergeCell ref="D3:D4"/>
    <mergeCell ref="I3:I4"/>
  </mergeCells>
  <phoneticPr fontId="41" type="noConversion"/>
  <pageMargins left="0.78749999999999998" right="0.78749999999999998" top="1.0527777777777778" bottom="1.0527777777777778" header="0.78749999999999998" footer="0.78749999999999998"/>
  <pageSetup paperSize="9" scale="38" firstPageNumber="0" orientation="landscape" horizontalDpi="300" verticalDpi="300" r:id="rId1"/>
  <headerFooter alignWithMargins="0">
    <oddHeader>&amp;C&amp;"Times New Roman,Normal"&amp;12&amp;A</oddHeader>
    <oddFooter>&amp;C&amp;"Times New Roman,Normal"&amp;12Page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860"/>
  <sheetViews>
    <sheetView view="pageBreakPreview" zoomScaleSheetLayoutView="100" workbookViewId="0">
      <selection activeCell="E17" sqref="E17"/>
    </sheetView>
  </sheetViews>
  <sheetFormatPr defaultColWidth="5.7109375" defaultRowHeight="19.899999999999999" customHeight="1"/>
  <cols>
    <col min="1" max="1" width="10.5703125" style="1" customWidth="1"/>
    <col min="2" max="2" width="21.140625" style="12" customWidth="1"/>
    <col min="3" max="3" width="28.5703125" style="12" customWidth="1"/>
    <col min="4" max="4" width="12.7109375" style="12" customWidth="1"/>
    <col min="5" max="5" width="13.42578125" style="154" customWidth="1"/>
    <col min="6" max="6" width="8.7109375" style="154" customWidth="1"/>
    <col min="7" max="7" width="13.7109375" style="154" customWidth="1"/>
    <col min="8" max="8" width="15.7109375" style="154" customWidth="1"/>
    <col min="9" max="9" width="19.28515625" style="154" customWidth="1"/>
    <col min="10" max="10" width="13.85546875" style="154" customWidth="1"/>
    <col min="11" max="11" width="16.140625" style="154" customWidth="1"/>
    <col min="12" max="12" width="9.85546875" style="154" customWidth="1"/>
    <col min="13" max="16384" width="5.7109375" style="155"/>
  </cols>
  <sheetData>
    <row r="1" spans="1:256" ht="21.6" customHeight="1">
      <c r="A1" s="14" t="s">
        <v>182</v>
      </c>
      <c r="B1" s="156"/>
      <c r="C1" s="156"/>
      <c r="D1" s="157"/>
      <c r="E1" s="157"/>
      <c r="F1" s="157"/>
      <c r="G1" s="157"/>
      <c r="H1" s="158" t="s">
        <v>1</v>
      </c>
      <c r="I1" s="664" t="s">
        <v>389</v>
      </c>
      <c r="J1" s="664"/>
      <c r="K1"/>
      <c r="L1"/>
    </row>
    <row r="2" spans="1:256" ht="20.100000000000001" customHeight="1">
      <c r="A2" s="20"/>
      <c r="B2" s="159"/>
      <c r="C2" s="159"/>
      <c r="D2" s="159"/>
      <c r="E2" s="159"/>
      <c r="F2" s="159"/>
      <c r="G2" s="159"/>
      <c r="H2" s="108"/>
      <c r="I2" s="665"/>
      <c r="J2" s="665"/>
      <c r="K2"/>
      <c r="L2"/>
    </row>
    <row r="3" spans="1:256" ht="51" customHeight="1">
      <c r="A3" s="160" t="s">
        <v>3</v>
      </c>
      <c r="B3" s="161" t="s">
        <v>161</v>
      </c>
      <c r="C3" s="160" t="s">
        <v>16</v>
      </c>
      <c r="D3" s="160" t="s">
        <v>5</v>
      </c>
      <c r="E3" s="162" t="s">
        <v>183</v>
      </c>
      <c r="F3" s="162" t="s">
        <v>162</v>
      </c>
      <c r="G3" s="163" t="s">
        <v>184</v>
      </c>
      <c r="H3" s="163" t="s">
        <v>185</v>
      </c>
      <c r="I3" s="163" t="s">
        <v>186</v>
      </c>
      <c r="J3" s="164" t="s">
        <v>187</v>
      </c>
      <c r="K3" s="155"/>
      <c r="L3" s="155"/>
      <c r="IU3"/>
      <c r="IV3"/>
    </row>
    <row r="4" spans="1:256" s="154" customFormat="1" ht="13.15" customHeight="1">
      <c r="A4" s="443" t="s">
        <v>390</v>
      </c>
      <c r="B4" s="430" t="s">
        <v>459</v>
      </c>
      <c r="C4" s="436" t="s">
        <v>518</v>
      </c>
      <c r="D4" s="443" t="s">
        <v>190</v>
      </c>
      <c r="E4" s="436" t="s">
        <v>500</v>
      </c>
      <c r="F4" s="436" t="s">
        <v>192</v>
      </c>
      <c r="G4" s="436" t="s">
        <v>493</v>
      </c>
      <c r="H4" s="441"/>
      <c r="I4" s="436" t="s">
        <v>494</v>
      </c>
      <c r="J4" s="443" t="s">
        <v>125</v>
      </c>
    </row>
    <row r="5" spans="1:256" s="154" customFormat="1" ht="13.15" customHeight="1">
      <c r="A5" s="443" t="s">
        <v>390</v>
      </c>
      <c r="B5" s="430" t="s">
        <v>460</v>
      </c>
      <c r="C5" s="436" t="s">
        <v>518</v>
      </c>
      <c r="D5" s="443" t="s">
        <v>190</v>
      </c>
      <c r="E5" s="436" t="s">
        <v>500</v>
      </c>
      <c r="F5" s="436" t="s">
        <v>192</v>
      </c>
      <c r="G5" s="436" t="s">
        <v>493</v>
      </c>
      <c r="H5" s="441"/>
      <c r="I5" s="436" t="s">
        <v>494</v>
      </c>
      <c r="J5" s="443" t="s">
        <v>125</v>
      </c>
    </row>
    <row r="6" spans="1:256" s="154" customFormat="1" ht="13.15" customHeight="1">
      <c r="A6" s="443" t="s">
        <v>390</v>
      </c>
      <c r="B6" s="430" t="s">
        <v>461</v>
      </c>
      <c r="C6" s="436" t="s">
        <v>518</v>
      </c>
      <c r="D6" s="443" t="s">
        <v>190</v>
      </c>
      <c r="E6" s="436" t="s">
        <v>500</v>
      </c>
      <c r="F6" s="436" t="s">
        <v>192</v>
      </c>
      <c r="G6" s="436" t="s">
        <v>493</v>
      </c>
      <c r="H6" s="441"/>
      <c r="I6" s="436" t="s">
        <v>494</v>
      </c>
      <c r="J6" s="443" t="s">
        <v>125</v>
      </c>
    </row>
    <row r="7" spans="1:256" s="154" customFormat="1" ht="13.15" customHeight="1">
      <c r="A7" s="444" t="s">
        <v>390</v>
      </c>
      <c r="B7" s="431" t="s">
        <v>188</v>
      </c>
      <c r="C7" s="437" t="s">
        <v>518</v>
      </c>
      <c r="D7" s="446" t="s">
        <v>190</v>
      </c>
      <c r="E7" s="437" t="s">
        <v>516</v>
      </c>
      <c r="F7" s="437" t="s">
        <v>492</v>
      </c>
      <c r="G7" s="437" t="s">
        <v>495</v>
      </c>
      <c r="H7" s="165"/>
      <c r="I7" s="437" t="s">
        <v>496</v>
      </c>
      <c r="J7" s="445" t="s">
        <v>126</v>
      </c>
    </row>
    <row r="8" spans="1:256" s="154" customFormat="1" ht="13.15" customHeight="1">
      <c r="A8" s="443" t="s">
        <v>390</v>
      </c>
      <c r="B8" s="430" t="s">
        <v>447</v>
      </c>
      <c r="C8" s="436" t="s">
        <v>518</v>
      </c>
      <c r="D8" s="443" t="s">
        <v>190</v>
      </c>
      <c r="E8" s="436" t="s">
        <v>500</v>
      </c>
      <c r="F8" s="436" t="s">
        <v>492</v>
      </c>
      <c r="G8" s="436" t="s">
        <v>493</v>
      </c>
      <c r="H8" s="441"/>
      <c r="I8" s="436" t="s">
        <v>496</v>
      </c>
      <c r="J8" s="443" t="s">
        <v>125</v>
      </c>
    </row>
    <row r="9" spans="1:256" s="154" customFormat="1" ht="13.15" customHeight="1">
      <c r="A9" s="443" t="s">
        <v>390</v>
      </c>
      <c r="B9" s="430" t="s">
        <v>462</v>
      </c>
      <c r="C9" s="436" t="s">
        <v>518</v>
      </c>
      <c r="D9" s="443" t="s">
        <v>190</v>
      </c>
      <c r="E9" s="436" t="s">
        <v>500</v>
      </c>
      <c r="F9" s="436" t="s">
        <v>492</v>
      </c>
      <c r="G9" s="436" t="s">
        <v>493</v>
      </c>
      <c r="H9" s="441"/>
      <c r="I9" s="436" t="s">
        <v>494</v>
      </c>
      <c r="J9" s="443" t="s">
        <v>125</v>
      </c>
    </row>
    <row r="10" spans="1:256" s="154" customFormat="1" ht="13.15" customHeight="1">
      <c r="A10" s="443" t="s">
        <v>390</v>
      </c>
      <c r="B10" s="430" t="s">
        <v>463</v>
      </c>
      <c r="C10" s="436" t="s">
        <v>518</v>
      </c>
      <c r="D10" s="443" t="s">
        <v>190</v>
      </c>
      <c r="E10" s="436" t="s">
        <v>500</v>
      </c>
      <c r="F10" s="436" t="s">
        <v>492</v>
      </c>
      <c r="G10" s="436" t="s">
        <v>492</v>
      </c>
      <c r="H10" s="441"/>
      <c r="I10" s="436" t="s">
        <v>496</v>
      </c>
      <c r="J10" s="443" t="s">
        <v>125</v>
      </c>
    </row>
    <row r="11" spans="1:256" s="154" customFormat="1" ht="13.15" customHeight="1">
      <c r="A11" s="443" t="s">
        <v>390</v>
      </c>
      <c r="B11" s="430" t="s">
        <v>464</v>
      </c>
      <c r="C11" s="436" t="s">
        <v>518</v>
      </c>
      <c r="D11" s="443" t="s">
        <v>190</v>
      </c>
      <c r="E11" s="436" t="s">
        <v>500</v>
      </c>
      <c r="F11" s="436" t="s">
        <v>492</v>
      </c>
      <c r="G11" s="436" t="s">
        <v>493</v>
      </c>
      <c r="H11" s="441"/>
      <c r="I11" s="436" t="s">
        <v>494</v>
      </c>
      <c r="J11" s="443" t="s">
        <v>125</v>
      </c>
    </row>
    <row r="12" spans="1:256" s="154" customFormat="1" ht="13.15" customHeight="1">
      <c r="A12" s="443" t="s">
        <v>390</v>
      </c>
      <c r="B12" s="430" t="s">
        <v>465</v>
      </c>
      <c r="C12" s="436" t="s">
        <v>518</v>
      </c>
      <c r="D12" s="443" t="s">
        <v>190</v>
      </c>
      <c r="E12" s="436" t="s">
        <v>500</v>
      </c>
      <c r="F12" s="436" t="s">
        <v>492</v>
      </c>
      <c r="G12" s="436" t="s">
        <v>493</v>
      </c>
      <c r="H12" s="441"/>
      <c r="I12" s="436" t="s">
        <v>494</v>
      </c>
      <c r="J12" s="443" t="s">
        <v>125</v>
      </c>
    </row>
    <row r="13" spans="1:256" s="154" customFormat="1" ht="13.15" customHeight="1">
      <c r="A13" s="443" t="s">
        <v>390</v>
      </c>
      <c r="B13" s="432" t="s">
        <v>466</v>
      </c>
      <c r="C13" s="436" t="s">
        <v>518</v>
      </c>
      <c r="D13" s="443" t="s">
        <v>190</v>
      </c>
      <c r="E13" s="436" t="s">
        <v>500</v>
      </c>
      <c r="F13" s="438" t="s">
        <v>192</v>
      </c>
      <c r="G13" s="438" t="s">
        <v>497</v>
      </c>
      <c r="H13" s="442"/>
      <c r="I13" s="438" t="s">
        <v>496</v>
      </c>
      <c r="J13" s="443" t="s">
        <v>125</v>
      </c>
    </row>
    <row r="14" spans="1:256" s="154" customFormat="1" ht="13.15" customHeight="1">
      <c r="A14" s="443" t="s">
        <v>390</v>
      </c>
      <c r="B14" s="433" t="s">
        <v>467</v>
      </c>
      <c r="C14" s="436" t="s">
        <v>518</v>
      </c>
      <c r="D14" s="443" t="s">
        <v>190</v>
      </c>
      <c r="E14" s="436" t="s">
        <v>500</v>
      </c>
      <c r="F14" s="439" t="s">
        <v>492</v>
      </c>
      <c r="G14" s="439" t="s">
        <v>493</v>
      </c>
      <c r="H14" s="439"/>
      <c r="I14" s="439" t="s">
        <v>494</v>
      </c>
      <c r="J14" s="443" t="s">
        <v>125</v>
      </c>
    </row>
    <row r="15" spans="1:256" s="154" customFormat="1" ht="13.15" customHeight="1">
      <c r="A15" s="443" t="s">
        <v>390</v>
      </c>
      <c r="B15" s="433" t="s">
        <v>468</v>
      </c>
      <c r="C15" s="436" t="s">
        <v>518</v>
      </c>
      <c r="D15" s="443" t="s">
        <v>190</v>
      </c>
      <c r="E15" s="436" t="s">
        <v>516</v>
      </c>
      <c r="F15" s="439" t="s">
        <v>492</v>
      </c>
      <c r="G15" s="439" t="s">
        <v>493</v>
      </c>
      <c r="H15" s="439"/>
      <c r="I15" s="439" t="s">
        <v>496</v>
      </c>
      <c r="J15" s="443" t="s">
        <v>125</v>
      </c>
    </row>
    <row r="16" spans="1:256" s="154" customFormat="1" ht="13.15" customHeight="1">
      <c r="A16" s="443" t="s">
        <v>390</v>
      </c>
      <c r="B16" s="433" t="s">
        <v>469</v>
      </c>
      <c r="C16" s="436" t="s">
        <v>518</v>
      </c>
      <c r="D16" s="443" t="s">
        <v>190</v>
      </c>
      <c r="E16" s="436" t="s">
        <v>500</v>
      </c>
      <c r="F16" s="439" t="s">
        <v>192</v>
      </c>
      <c r="G16" s="439" t="s">
        <v>493</v>
      </c>
      <c r="H16" s="439"/>
      <c r="I16" s="439" t="s">
        <v>496</v>
      </c>
      <c r="J16" s="443" t="s">
        <v>125</v>
      </c>
    </row>
    <row r="17" spans="1:10" s="154" customFormat="1" ht="13.15" customHeight="1">
      <c r="A17" s="443" t="s">
        <v>390</v>
      </c>
      <c r="B17" s="433" t="s">
        <v>470</v>
      </c>
      <c r="C17" s="436" t="s">
        <v>518</v>
      </c>
      <c r="D17" s="443" t="s">
        <v>190</v>
      </c>
      <c r="E17" s="436" t="s">
        <v>500</v>
      </c>
      <c r="F17" s="439" t="s">
        <v>492</v>
      </c>
      <c r="G17" s="439" t="s">
        <v>498</v>
      </c>
      <c r="H17" s="439"/>
      <c r="I17" s="439" t="s">
        <v>496</v>
      </c>
      <c r="J17" s="443" t="s">
        <v>125</v>
      </c>
    </row>
    <row r="18" spans="1:10" s="154" customFormat="1" ht="13.15" customHeight="1">
      <c r="A18" s="443" t="s">
        <v>390</v>
      </c>
      <c r="B18" s="433" t="s">
        <v>471</v>
      </c>
      <c r="C18" s="436" t="s">
        <v>518</v>
      </c>
      <c r="D18" s="443" t="s">
        <v>190</v>
      </c>
      <c r="E18" s="436" t="s">
        <v>500</v>
      </c>
      <c r="F18" s="439" t="s">
        <v>492</v>
      </c>
      <c r="G18" s="439" t="s">
        <v>493</v>
      </c>
      <c r="H18" s="439"/>
      <c r="I18" s="439" t="s">
        <v>496</v>
      </c>
      <c r="J18" s="443" t="s">
        <v>125</v>
      </c>
    </row>
    <row r="19" spans="1:10" s="154" customFormat="1" ht="13.15" customHeight="1">
      <c r="A19" s="443" t="s">
        <v>390</v>
      </c>
      <c r="B19" s="433" t="s">
        <v>472</v>
      </c>
      <c r="C19" s="436" t="s">
        <v>518</v>
      </c>
      <c r="D19" s="443" t="s">
        <v>190</v>
      </c>
      <c r="E19" s="436" t="s">
        <v>500</v>
      </c>
      <c r="F19" s="439" t="s">
        <v>492</v>
      </c>
      <c r="G19" s="439" t="s">
        <v>493</v>
      </c>
      <c r="H19" s="439"/>
      <c r="I19" s="439" t="s">
        <v>494</v>
      </c>
      <c r="J19" s="443" t="s">
        <v>125</v>
      </c>
    </row>
    <row r="20" spans="1:10" s="154" customFormat="1" ht="13.15" customHeight="1">
      <c r="A20" s="443" t="s">
        <v>390</v>
      </c>
      <c r="B20" s="433" t="s">
        <v>191</v>
      </c>
      <c r="C20" s="436" t="s">
        <v>518</v>
      </c>
      <c r="D20" s="443" t="s">
        <v>190</v>
      </c>
      <c r="E20" s="436" t="s">
        <v>516</v>
      </c>
      <c r="F20" s="439" t="s">
        <v>192</v>
      </c>
      <c r="G20" s="439" t="s">
        <v>499</v>
      </c>
      <c r="H20" s="439"/>
      <c r="I20" s="439" t="s">
        <v>496</v>
      </c>
      <c r="J20" s="443" t="s">
        <v>125</v>
      </c>
    </row>
    <row r="21" spans="1:10" s="154" customFormat="1" ht="13.15" customHeight="1">
      <c r="A21" s="443" t="s">
        <v>390</v>
      </c>
      <c r="B21" s="433" t="s">
        <v>473</v>
      </c>
      <c r="C21" s="436" t="s">
        <v>518</v>
      </c>
      <c r="D21" s="443" t="s">
        <v>190</v>
      </c>
      <c r="E21" s="436" t="s">
        <v>500</v>
      </c>
      <c r="F21" s="439" t="s">
        <v>492</v>
      </c>
      <c r="G21" s="439" t="s">
        <v>493</v>
      </c>
      <c r="H21" s="439"/>
      <c r="I21" s="439" t="s">
        <v>494</v>
      </c>
      <c r="J21" s="443" t="s">
        <v>125</v>
      </c>
    </row>
    <row r="22" spans="1:10" s="154" customFormat="1" ht="13.15" customHeight="1">
      <c r="A22" s="443" t="s">
        <v>390</v>
      </c>
      <c r="B22" s="434" t="s">
        <v>474</v>
      </c>
      <c r="C22" s="436" t="s">
        <v>518</v>
      </c>
      <c r="D22" s="443" t="s">
        <v>190</v>
      </c>
      <c r="E22" s="436" t="s">
        <v>500</v>
      </c>
      <c r="F22" s="439" t="s">
        <v>492</v>
      </c>
      <c r="G22" s="439" t="s">
        <v>500</v>
      </c>
      <c r="H22" s="439"/>
      <c r="I22" s="439" t="s">
        <v>496</v>
      </c>
      <c r="J22" s="443" t="s">
        <v>125</v>
      </c>
    </row>
    <row r="23" spans="1:10" s="154" customFormat="1" ht="13.15" customHeight="1">
      <c r="A23" s="444" t="s">
        <v>390</v>
      </c>
      <c r="B23" s="435" t="s">
        <v>434</v>
      </c>
      <c r="C23" s="437" t="s">
        <v>518</v>
      </c>
      <c r="D23" s="446" t="s">
        <v>190</v>
      </c>
      <c r="E23" s="437" t="s">
        <v>516</v>
      </c>
      <c r="F23" s="440" t="s">
        <v>192</v>
      </c>
      <c r="G23" s="440" t="s">
        <v>501</v>
      </c>
      <c r="H23" s="440"/>
      <c r="I23" s="440" t="s">
        <v>496</v>
      </c>
      <c r="J23" s="445" t="s">
        <v>126</v>
      </c>
    </row>
    <row r="24" spans="1:10" s="154" customFormat="1" ht="13.15" customHeight="1">
      <c r="A24" s="444" t="s">
        <v>390</v>
      </c>
      <c r="B24" s="435" t="s">
        <v>435</v>
      </c>
      <c r="C24" s="437" t="s">
        <v>518</v>
      </c>
      <c r="D24" s="446" t="s">
        <v>190</v>
      </c>
      <c r="E24" s="437" t="s">
        <v>516</v>
      </c>
      <c r="F24" s="440" t="s">
        <v>192</v>
      </c>
      <c r="G24" s="440" t="s">
        <v>502</v>
      </c>
      <c r="H24" s="440"/>
      <c r="I24" s="440" t="s">
        <v>496</v>
      </c>
      <c r="J24" s="445" t="s">
        <v>126</v>
      </c>
    </row>
    <row r="25" spans="1:10" s="154" customFormat="1" ht="13.15" customHeight="1">
      <c r="A25" s="443" t="s">
        <v>390</v>
      </c>
      <c r="B25" s="433" t="s">
        <v>475</v>
      </c>
      <c r="C25" s="436" t="s">
        <v>518</v>
      </c>
      <c r="D25" s="443" t="s">
        <v>190</v>
      </c>
      <c r="E25" s="436" t="s">
        <v>500</v>
      </c>
      <c r="F25" s="439" t="s">
        <v>192</v>
      </c>
      <c r="G25" s="439" t="s">
        <v>493</v>
      </c>
      <c r="H25" s="439"/>
      <c r="I25" s="439" t="s">
        <v>494</v>
      </c>
      <c r="J25" s="443" t="s">
        <v>125</v>
      </c>
    </row>
    <row r="26" spans="1:10" s="154" customFormat="1" ht="13.15" customHeight="1">
      <c r="A26" s="443" t="s">
        <v>390</v>
      </c>
      <c r="B26" s="433" t="s">
        <v>476</v>
      </c>
      <c r="C26" s="436" t="s">
        <v>518</v>
      </c>
      <c r="D26" s="443" t="s">
        <v>190</v>
      </c>
      <c r="E26" s="436" t="s">
        <v>500</v>
      </c>
      <c r="F26" s="439" t="s">
        <v>492</v>
      </c>
      <c r="G26" s="439" t="s">
        <v>503</v>
      </c>
      <c r="H26" s="439"/>
      <c r="I26" s="439" t="s">
        <v>496</v>
      </c>
      <c r="J26" s="443" t="s">
        <v>125</v>
      </c>
    </row>
    <row r="27" spans="1:10" s="154" customFormat="1" ht="13.15" customHeight="1">
      <c r="A27" s="444" t="s">
        <v>390</v>
      </c>
      <c r="B27" s="435" t="s">
        <v>436</v>
      </c>
      <c r="C27" s="437" t="s">
        <v>518</v>
      </c>
      <c r="D27" s="446" t="s">
        <v>190</v>
      </c>
      <c r="E27" s="437" t="s">
        <v>516</v>
      </c>
      <c r="F27" s="440" t="s">
        <v>492</v>
      </c>
      <c r="G27" s="440" t="s">
        <v>504</v>
      </c>
      <c r="H27" s="440"/>
      <c r="I27" s="440" t="s">
        <v>496</v>
      </c>
      <c r="J27" s="445" t="s">
        <v>126</v>
      </c>
    </row>
    <row r="28" spans="1:10" s="154" customFormat="1" ht="13.15" customHeight="1">
      <c r="A28" s="443" t="s">
        <v>390</v>
      </c>
      <c r="B28" s="433" t="s">
        <v>175</v>
      </c>
      <c r="C28" s="436" t="s">
        <v>518</v>
      </c>
      <c r="D28" s="443" t="s">
        <v>190</v>
      </c>
      <c r="E28" s="436" t="s">
        <v>500</v>
      </c>
      <c r="F28" s="439" t="s">
        <v>192</v>
      </c>
      <c r="G28" s="439" t="s">
        <v>493</v>
      </c>
      <c r="H28" s="439"/>
      <c r="I28" s="439" t="s">
        <v>496</v>
      </c>
      <c r="J28" s="443" t="s">
        <v>125</v>
      </c>
    </row>
    <row r="29" spans="1:10" s="154" customFormat="1" ht="13.15" customHeight="1">
      <c r="A29" s="443" t="s">
        <v>390</v>
      </c>
      <c r="B29" s="433" t="s">
        <v>477</v>
      </c>
      <c r="C29" s="436" t="s">
        <v>518</v>
      </c>
      <c r="D29" s="443" t="s">
        <v>190</v>
      </c>
      <c r="E29" s="436" t="s">
        <v>500</v>
      </c>
      <c r="F29" s="439" t="s">
        <v>492</v>
      </c>
      <c r="G29" s="439" t="s">
        <v>493</v>
      </c>
      <c r="H29" s="439"/>
      <c r="I29" s="439" t="s">
        <v>494</v>
      </c>
      <c r="J29" s="443" t="s">
        <v>125</v>
      </c>
    </row>
    <row r="30" spans="1:10" s="154" customFormat="1" ht="13.15" customHeight="1">
      <c r="A30" s="443" t="s">
        <v>390</v>
      </c>
      <c r="B30" s="433" t="s">
        <v>478</v>
      </c>
      <c r="C30" s="436" t="s">
        <v>518</v>
      </c>
      <c r="D30" s="443" t="s">
        <v>190</v>
      </c>
      <c r="E30" s="436" t="s">
        <v>500</v>
      </c>
      <c r="F30" s="439" t="s">
        <v>192</v>
      </c>
      <c r="G30" s="439" t="s">
        <v>505</v>
      </c>
      <c r="H30" s="439"/>
      <c r="I30" s="439" t="s">
        <v>496</v>
      </c>
      <c r="J30" s="443" t="s">
        <v>125</v>
      </c>
    </row>
    <row r="31" spans="1:10" s="154" customFormat="1" ht="13.15" customHeight="1">
      <c r="A31" s="443" t="s">
        <v>390</v>
      </c>
      <c r="B31" s="433" t="s">
        <v>479</v>
      </c>
      <c r="C31" s="436" t="s">
        <v>518</v>
      </c>
      <c r="D31" s="443" t="s">
        <v>190</v>
      </c>
      <c r="E31" s="436" t="s">
        <v>500</v>
      </c>
      <c r="F31" s="439" t="s">
        <v>192</v>
      </c>
      <c r="G31" s="439" t="s">
        <v>493</v>
      </c>
      <c r="H31" s="439"/>
      <c r="I31" s="439" t="s">
        <v>496</v>
      </c>
      <c r="J31" s="443" t="s">
        <v>125</v>
      </c>
    </row>
    <row r="32" spans="1:10" s="154" customFormat="1" ht="13.15" customHeight="1">
      <c r="A32" s="443" t="s">
        <v>390</v>
      </c>
      <c r="B32" s="433" t="s">
        <v>480</v>
      </c>
      <c r="C32" s="436" t="s">
        <v>518</v>
      </c>
      <c r="D32" s="443" t="s">
        <v>190</v>
      </c>
      <c r="E32" s="436" t="s">
        <v>500</v>
      </c>
      <c r="F32" s="439" t="s">
        <v>492</v>
      </c>
      <c r="G32" s="439" t="s">
        <v>493</v>
      </c>
      <c r="H32" s="439"/>
      <c r="I32" s="439" t="s">
        <v>496</v>
      </c>
      <c r="J32" s="443" t="s">
        <v>125</v>
      </c>
    </row>
    <row r="33" spans="1:256" s="154" customFormat="1" ht="13.15" customHeight="1">
      <c r="A33" s="443" t="s">
        <v>390</v>
      </c>
      <c r="B33" s="433" t="s">
        <v>481</v>
      </c>
      <c r="C33" s="436" t="s">
        <v>518</v>
      </c>
      <c r="D33" s="443" t="s">
        <v>190</v>
      </c>
      <c r="E33" s="436" t="s">
        <v>500</v>
      </c>
      <c r="F33" s="439" t="s">
        <v>192</v>
      </c>
      <c r="G33" s="439" t="s">
        <v>506</v>
      </c>
      <c r="H33" s="439"/>
      <c r="I33" s="439" t="s">
        <v>496</v>
      </c>
      <c r="J33" s="443" t="s">
        <v>125</v>
      </c>
    </row>
    <row r="34" spans="1:256" s="154" customFormat="1" ht="13.15" customHeight="1">
      <c r="A34" s="443" t="s">
        <v>390</v>
      </c>
      <c r="B34" s="433" t="s">
        <v>482</v>
      </c>
      <c r="C34" s="436" t="s">
        <v>518</v>
      </c>
      <c r="D34" s="443" t="s">
        <v>190</v>
      </c>
      <c r="E34" s="436" t="s">
        <v>500</v>
      </c>
      <c r="F34" s="439" t="s">
        <v>492</v>
      </c>
      <c r="G34" s="439" t="s">
        <v>507</v>
      </c>
      <c r="H34" s="439"/>
      <c r="I34" s="439" t="s">
        <v>496</v>
      </c>
      <c r="J34" s="443" t="s">
        <v>125</v>
      </c>
    </row>
    <row r="35" spans="1:256" s="154" customFormat="1" ht="13.15" customHeight="1">
      <c r="A35" s="443" t="s">
        <v>390</v>
      </c>
      <c r="B35" s="433" t="s">
        <v>483</v>
      </c>
      <c r="C35" s="436" t="s">
        <v>518</v>
      </c>
      <c r="D35" s="443" t="s">
        <v>190</v>
      </c>
      <c r="E35" s="436" t="s">
        <v>516</v>
      </c>
      <c r="F35" s="439" t="s">
        <v>492</v>
      </c>
      <c r="G35" s="439" t="s">
        <v>508</v>
      </c>
      <c r="H35" s="439"/>
      <c r="I35" s="439" t="s">
        <v>496</v>
      </c>
      <c r="J35" s="443" t="s">
        <v>125</v>
      </c>
    </row>
    <row r="36" spans="1:256" s="154" customFormat="1" ht="13.15" customHeight="1">
      <c r="A36" s="443" t="s">
        <v>390</v>
      </c>
      <c r="B36" s="434" t="s">
        <v>484</v>
      </c>
      <c r="C36" s="436" t="s">
        <v>518</v>
      </c>
      <c r="D36" s="443" t="s">
        <v>190</v>
      </c>
      <c r="E36" s="436" t="s">
        <v>500</v>
      </c>
      <c r="F36" s="439" t="s">
        <v>192</v>
      </c>
      <c r="G36" s="439" t="s">
        <v>493</v>
      </c>
      <c r="H36" s="439"/>
      <c r="I36" s="439" t="s">
        <v>496</v>
      </c>
      <c r="J36" s="443" t="s">
        <v>125</v>
      </c>
    </row>
    <row r="37" spans="1:256" ht="13.15" customHeight="1">
      <c r="A37" s="443" t="s">
        <v>390</v>
      </c>
      <c r="B37" s="433" t="s">
        <v>485</v>
      </c>
      <c r="C37" s="436" t="s">
        <v>518</v>
      </c>
      <c r="D37" s="443" t="s">
        <v>190</v>
      </c>
      <c r="E37" s="436" t="s">
        <v>500</v>
      </c>
      <c r="F37" s="439" t="s">
        <v>192</v>
      </c>
      <c r="G37" s="439" t="s">
        <v>493</v>
      </c>
      <c r="H37" s="439"/>
      <c r="I37" s="439" t="s">
        <v>496</v>
      </c>
      <c r="J37" s="443" t="s">
        <v>125</v>
      </c>
      <c r="K37" s="155"/>
      <c r="L37" s="155"/>
      <c r="IU37"/>
      <c r="IV37"/>
    </row>
    <row r="38" spans="1:256" ht="13.15" customHeight="1">
      <c r="A38" s="443" t="s">
        <v>390</v>
      </c>
      <c r="B38" s="433" t="s">
        <v>486</v>
      </c>
      <c r="C38" s="436" t="s">
        <v>518</v>
      </c>
      <c r="D38" s="443" t="s">
        <v>190</v>
      </c>
      <c r="E38" s="436" t="s">
        <v>500</v>
      </c>
      <c r="F38" s="439" t="s">
        <v>492</v>
      </c>
      <c r="G38" s="439" t="s">
        <v>509</v>
      </c>
      <c r="H38" s="439"/>
      <c r="I38" s="439" t="s">
        <v>496</v>
      </c>
      <c r="J38" s="443" t="s">
        <v>125</v>
      </c>
      <c r="K38" s="155"/>
      <c r="L38" s="155"/>
      <c r="IU38"/>
      <c r="IV38"/>
    </row>
    <row r="39" spans="1:256" ht="13.15" customHeight="1">
      <c r="A39" s="444" t="s">
        <v>390</v>
      </c>
      <c r="B39" s="435" t="s">
        <v>437</v>
      </c>
      <c r="C39" s="437" t="s">
        <v>518</v>
      </c>
      <c r="D39" s="437" t="s">
        <v>190</v>
      </c>
      <c r="E39" s="437" t="s">
        <v>500</v>
      </c>
      <c r="F39" s="440" t="s">
        <v>492</v>
      </c>
      <c r="G39" s="440" t="s">
        <v>510</v>
      </c>
      <c r="H39" s="440"/>
      <c r="I39" s="440" t="s">
        <v>496</v>
      </c>
      <c r="J39" s="445" t="s">
        <v>126</v>
      </c>
      <c r="K39" s="155"/>
      <c r="L39" s="155"/>
      <c r="IU39"/>
      <c r="IV39"/>
    </row>
    <row r="40" spans="1:256" ht="13.15" customHeight="1">
      <c r="A40" s="443" t="s">
        <v>390</v>
      </c>
      <c r="B40" s="433" t="s">
        <v>487</v>
      </c>
      <c r="C40" s="436" t="s">
        <v>518</v>
      </c>
      <c r="D40" s="443" t="s">
        <v>190</v>
      </c>
      <c r="E40" s="436" t="s">
        <v>500</v>
      </c>
      <c r="F40" s="439" t="s">
        <v>492</v>
      </c>
      <c r="G40" s="439" t="s">
        <v>493</v>
      </c>
      <c r="H40" s="439"/>
      <c r="I40" s="439" t="s">
        <v>496</v>
      </c>
      <c r="J40" s="443" t="s">
        <v>125</v>
      </c>
      <c r="K40" s="155"/>
      <c r="L40" s="155"/>
      <c r="IU40"/>
      <c r="IV40"/>
    </row>
    <row r="41" spans="1:256" ht="13.15" customHeight="1">
      <c r="A41" s="444" t="s">
        <v>390</v>
      </c>
      <c r="B41" s="435" t="s">
        <v>438</v>
      </c>
      <c r="C41" s="437" t="s">
        <v>518</v>
      </c>
      <c r="D41" s="437" t="s">
        <v>190</v>
      </c>
      <c r="E41" s="437" t="s">
        <v>500</v>
      </c>
      <c r="F41" s="440" t="s">
        <v>492</v>
      </c>
      <c r="G41" s="440" t="s">
        <v>511</v>
      </c>
      <c r="H41" s="440"/>
      <c r="I41" s="440" t="s">
        <v>496</v>
      </c>
      <c r="J41" s="445" t="s">
        <v>126</v>
      </c>
      <c r="K41" s="155"/>
      <c r="L41" s="155"/>
      <c r="IU41"/>
      <c r="IV41"/>
    </row>
    <row r="42" spans="1:256" ht="13.15" customHeight="1">
      <c r="A42" s="444" t="s">
        <v>390</v>
      </c>
      <c r="B42" s="435" t="s">
        <v>439</v>
      </c>
      <c r="C42" s="437" t="s">
        <v>518</v>
      </c>
      <c r="D42" s="437" t="s">
        <v>190</v>
      </c>
      <c r="E42" s="437" t="s">
        <v>500</v>
      </c>
      <c r="F42" s="440" t="s">
        <v>192</v>
      </c>
      <c r="G42" s="440" t="s">
        <v>512</v>
      </c>
      <c r="H42" s="440" t="s">
        <v>513</v>
      </c>
      <c r="I42" s="440" t="s">
        <v>496</v>
      </c>
      <c r="J42" s="445" t="s">
        <v>126</v>
      </c>
      <c r="K42" s="155"/>
      <c r="L42" s="155"/>
      <c r="IU42"/>
      <c r="IV42"/>
    </row>
    <row r="43" spans="1:256" ht="13.15" customHeight="1">
      <c r="A43" s="443" t="s">
        <v>390</v>
      </c>
      <c r="B43" s="433" t="s">
        <v>488</v>
      </c>
      <c r="C43" s="436" t="s">
        <v>518</v>
      </c>
      <c r="D43" s="443" t="s">
        <v>190</v>
      </c>
      <c r="E43" s="436" t="s">
        <v>500</v>
      </c>
      <c r="F43" s="439" t="s">
        <v>492</v>
      </c>
      <c r="G43" s="439" t="s">
        <v>514</v>
      </c>
      <c r="H43" s="439"/>
      <c r="I43" s="439" t="s">
        <v>496</v>
      </c>
      <c r="J43" s="443" t="s">
        <v>125</v>
      </c>
      <c r="K43" s="155"/>
      <c r="L43" s="155"/>
      <c r="IU43"/>
      <c r="IV43"/>
    </row>
    <row r="44" spans="1:256" ht="13.15" customHeight="1">
      <c r="A44" s="443" t="s">
        <v>390</v>
      </c>
      <c r="B44" s="433" t="s">
        <v>489</v>
      </c>
      <c r="C44" s="436" t="s">
        <v>518</v>
      </c>
      <c r="D44" s="443" t="s">
        <v>190</v>
      </c>
      <c r="E44" s="436" t="s">
        <v>500</v>
      </c>
      <c r="F44" s="439" t="s">
        <v>492</v>
      </c>
      <c r="G44" s="439" t="s">
        <v>493</v>
      </c>
      <c r="H44" s="439"/>
      <c r="I44" s="439" t="s">
        <v>496</v>
      </c>
      <c r="J44" s="443" t="s">
        <v>125</v>
      </c>
      <c r="K44" s="155"/>
      <c r="L44" s="155"/>
      <c r="IU44"/>
      <c r="IV44"/>
    </row>
    <row r="45" spans="1:256" ht="13.15" customHeight="1">
      <c r="A45" s="443" t="s">
        <v>390</v>
      </c>
      <c r="B45" s="433" t="s">
        <v>490</v>
      </c>
      <c r="C45" s="436" t="s">
        <v>518</v>
      </c>
      <c r="D45" s="443" t="s">
        <v>190</v>
      </c>
      <c r="E45" s="436" t="s">
        <v>500</v>
      </c>
      <c r="F45" s="439" t="s">
        <v>492</v>
      </c>
      <c r="G45" s="439" t="s">
        <v>493</v>
      </c>
      <c r="H45" s="439"/>
      <c r="I45" s="439" t="s">
        <v>496</v>
      </c>
      <c r="J45" s="443" t="s">
        <v>125</v>
      </c>
      <c r="K45" s="155"/>
      <c r="L45" s="155"/>
      <c r="IU45"/>
      <c r="IV45"/>
    </row>
    <row r="46" spans="1:256" ht="13.15" customHeight="1">
      <c r="A46" s="443" t="s">
        <v>390</v>
      </c>
      <c r="B46" s="434" t="s">
        <v>491</v>
      </c>
      <c r="C46" s="436" t="s">
        <v>518</v>
      </c>
      <c r="D46" s="443" t="s">
        <v>190</v>
      </c>
      <c r="E46" s="436" t="s">
        <v>500</v>
      </c>
      <c r="F46" s="439" t="s">
        <v>492</v>
      </c>
      <c r="G46" s="439" t="s">
        <v>493</v>
      </c>
      <c r="H46" s="439"/>
      <c r="I46" s="439" t="s">
        <v>494</v>
      </c>
      <c r="J46" s="443" t="s">
        <v>125</v>
      </c>
      <c r="K46" s="155"/>
      <c r="L46" s="155"/>
      <c r="IU46"/>
      <c r="IV46"/>
    </row>
    <row r="47" spans="1:256" ht="14.25" customHeight="1">
      <c r="A47" s="444" t="s">
        <v>390</v>
      </c>
      <c r="B47" s="435" t="s">
        <v>440</v>
      </c>
      <c r="C47" s="437" t="s">
        <v>518</v>
      </c>
      <c r="D47" s="447" t="s">
        <v>190</v>
      </c>
      <c r="E47" s="437" t="s">
        <v>500</v>
      </c>
      <c r="F47" s="440" t="s">
        <v>192</v>
      </c>
      <c r="G47" s="440" t="s">
        <v>515</v>
      </c>
      <c r="H47" s="440"/>
      <c r="I47" s="440" t="s">
        <v>496</v>
      </c>
      <c r="J47" s="445" t="s">
        <v>126</v>
      </c>
    </row>
    <row r="48" spans="1:256" ht="14.25" customHeight="1"/>
    <row r="49" spans="1:1" ht="14.25" customHeight="1">
      <c r="A49" s="1" t="s">
        <v>193</v>
      </c>
    </row>
    <row r="50" spans="1:1" ht="14.25" customHeight="1"/>
    <row r="51" spans="1:1" ht="14.25" customHeight="1"/>
    <row r="52" spans="1:1" ht="14.25" customHeight="1"/>
    <row r="53" spans="1:1" ht="14.25" customHeight="1"/>
    <row r="54" spans="1:1" ht="14.25" customHeight="1"/>
    <row r="55" spans="1:1" ht="14.25" customHeight="1"/>
    <row r="56" spans="1:1" ht="14.25" customHeight="1"/>
    <row r="57" spans="1:1" ht="14.25" customHeight="1"/>
    <row r="58" spans="1:1" ht="14.25" customHeight="1"/>
    <row r="59" spans="1:1" ht="14.25" customHeight="1"/>
    <row r="60" spans="1:1" ht="14.25" customHeight="1"/>
    <row r="61" spans="1:1" ht="14.25" customHeight="1"/>
    <row r="62" spans="1:1" ht="14.25" customHeight="1"/>
    <row r="63" spans="1:1" ht="14.25" customHeight="1"/>
    <row r="64" spans="1:1"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row r="7833" ht="14.25" customHeight="1"/>
    <row r="7834" ht="14.25" customHeight="1"/>
    <row r="7835" ht="14.25" customHeight="1"/>
    <row r="7836" ht="14.25" customHeight="1"/>
    <row r="7837" ht="14.25" customHeight="1"/>
    <row r="7838" ht="14.25" customHeight="1"/>
    <row r="7839" ht="14.25" customHeight="1"/>
    <row r="7840" ht="14.25" customHeight="1"/>
    <row r="7841" ht="14.25" customHeight="1"/>
    <row r="7842" ht="14.25" customHeight="1"/>
    <row r="7843" ht="14.25" customHeight="1"/>
    <row r="7844" ht="14.25" customHeight="1"/>
    <row r="7845" ht="14.25" customHeight="1"/>
    <row r="7846" ht="14.25" customHeight="1"/>
    <row r="7847" ht="14.25" customHeight="1"/>
    <row r="7848" ht="14.25" customHeight="1"/>
    <row r="7849" ht="14.25" customHeight="1"/>
    <row r="7850" ht="14.25" customHeight="1"/>
    <row r="7851" ht="14.25" customHeight="1"/>
    <row r="7852" ht="14.25" customHeight="1"/>
    <row r="7853" ht="14.25" customHeight="1"/>
    <row r="7854" ht="14.25" customHeight="1"/>
    <row r="7855" ht="14.25" customHeight="1"/>
    <row r="7856" ht="14.25" customHeight="1"/>
    <row r="7857" ht="14.25" customHeight="1"/>
    <row r="7858" ht="14.25" customHeight="1"/>
    <row r="7859" ht="14.25" customHeight="1"/>
    <row r="7860" ht="14.25" customHeight="1"/>
  </sheetData>
  <mergeCells count="2">
    <mergeCell ref="I1:J1"/>
    <mergeCell ref="I2:J2"/>
  </mergeCells>
  <phoneticPr fontId="41" type="noConversion"/>
  <pageMargins left="0.78749999999999998" right="0.78749999999999998" top="1.0631944444444446" bottom="1.0631944444444446" header="0.51180555555555551" footer="0.51180555555555551"/>
  <pageSetup paperSize="9" scale="51" firstPageNumber="0"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6"/>
  <sheetViews>
    <sheetView view="pageBreakPreview" zoomScaleSheetLayoutView="100" workbookViewId="0">
      <selection activeCell="G24" sqref="G24"/>
    </sheetView>
  </sheetViews>
  <sheetFormatPr defaultColWidth="5.7109375" defaultRowHeight="19.899999999999999" customHeight="1"/>
  <cols>
    <col min="1" max="1" width="10.7109375" style="1" customWidth="1"/>
    <col min="2" max="2" width="20.5703125" style="167" customWidth="1"/>
    <col min="3" max="3" width="21.140625" style="12" customWidth="1"/>
    <col min="4" max="4" width="11.85546875" style="167" customWidth="1"/>
    <col min="5" max="5" width="11.85546875" style="168" customWidth="1"/>
    <col min="6" max="6" width="8.7109375" style="168" customWidth="1"/>
    <col min="7" max="12" width="4.7109375" style="168" customWidth="1"/>
    <col min="13" max="13" width="7.5703125" style="168" customWidth="1"/>
    <col min="14" max="36" width="4.7109375" style="168" customWidth="1"/>
    <col min="37" max="16384" width="5.7109375" style="167"/>
  </cols>
  <sheetData>
    <row r="1" spans="1:36" ht="22.15" customHeight="1">
      <c r="A1" s="169" t="s">
        <v>194</v>
      </c>
      <c r="B1" s="170"/>
      <c r="C1" s="170"/>
      <c r="D1" s="170"/>
      <c r="E1" s="170"/>
      <c r="F1" s="170"/>
      <c r="G1" s="170"/>
      <c r="H1" s="170"/>
      <c r="I1" s="170"/>
      <c r="J1" s="170"/>
      <c r="K1" s="170"/>
      <c r="L1" s="170"/>
      <c r="M1" s="170"/>
      <c r="N1" s="170"/>
      <c r="O1" s="170"/>
      <c r="P1" s="170"/>
      <c r="Q1" s="170"/>
      <c r="R1" s="170"/>
      <c r="S1" s="170"/>
      <c r="T1" s="170"/>
      <c r="U1" s="170"/>
      <c r="V1" s="170"/>
      <c r="W1" s="170"/>
      <c r="X1" s="171"/>
      <c r="Y1" s="670" t="s">
        <v>195</v>
      </c>
      <c r="Z1" s="670"/>
      <c r="AA1" s="670"/>
      <c r="AB1" s="670"/>
      <c r="AC1" s="670"/>
      <c r="AD1" s="670"/>
      <c r="AE1" s="671" t="s">
        <v>389</v>
      </c>
      <c r="AF1" s="671"/>
      <c r="AG1" s="671"/>
      <c r="AH1" s="671"/>
      <c r="AI1" s="671"/>
      <c r="AJ1" s="671"/>
    </row>
    <row r="2" spans="1:36" ht="20.100000000000001" customHeight="1">
      <c r="A2" s="172"/>
      <c r="B2" s="172"/>
      <c r="C2" s="172"/>
      <c r="D2" s="172"/>
      <c r="E2" s="172"/>
      <c r="F2" s="172"/>
      <c r="G2" s="172"/>
      <c r="H2" s="172"/>
      <c r="I2" s="172"/>
      <c r="J2" s="172"/>
      <c r="K2" s="172"/>
      <c r="L2" s="172"/>
      <c r="M2" s="172"/>
      <c r="N2" s="172"/>
      <c r="O2" s="172"/>
      <c r="P2" s="172"/>
      <c r="Q2" s="172"/>
      <c r="R2" s="172"/>
      <c r="S2" s="172"/>
      <c r="T2" s="172"/>
      <c r="U2" s="172"/>
      <c r="V2" s="172"/>
      <c r="W2" s="172"/>
      <c r="X2" s="173"/>
      <c r="Y2" s="672"/>
      <c r="Z2" s="672"/>
      <c r="AA2" s="672"/>
      <c r="AB2" s="672"/>
      <c r="AC2" s="672"/>
      <c r="AD2" s="672"/>
      <c r="AE2" s="673"/>
      <c r="AF2" s="673"/>
      <c r="AG2" s="673"/>
      <c r="AH2" s="673"/>
      <c r="AI2" s="673"/>
      <c r="AJ2" s="673"/>
    </row>
    <row r="3" spans="1:36" ht="32.450000000000003" customHeight="1">
      <c r="A3" s="174" t="s">
        <v>3</v>
      </c>
      <c r="B3" s="175" t="s">
        <v>161</v>
      </c>
      <c r="C3" s="176" t="s">
        <v>16</v>
      </c>
      <c r="D3" s="177" t="s">
        <v>5</v>
      </c>
      <c r="E3" s="178" t="s">
        <v>183</v>
      </c>
      <c r="F3" s="179" t="s">
        <v>162</v>
      </c>
      <c r="G3" s="667" t="s">
        <v>176</v>
      </c>
      <c r="H3" s="667"/>
      <c r="I3" s="667"/>
      <c r="J3" s="667"/>
      <c r="K3" s="667"/>
      <c r="L3" s="667"/>
      <c r="M3" s="668" t="s">
        <v>196</v>
      </c>
      <c r="N3" s="668"/>
      <c r="O3" s="668"/>
      <c r="P3" s="668"/>
      <c r="Q3" s="668"/>
      <c r="R3" s="668"/>
      <c r="S3" s="668" t="s">
        <v>197</v>
      </c>
      <c r="T3" s="668"/>
      <c r="U3" s="668"/>
      <c r="V3" s="668"/>
      <c r="W3" s="668"/>
      <c r="X3" s="668"/>
      <c r="Y3" s="669" t="s">
        <v>198</v>
      </c>
      <c r="Z3" s="669"/>
      <c r="AA3" s="669"/>
      <c r="AB3" s="669"/>
      <c r="AC3" s="669"/>
      <c r="AD3" s="669"/>
      <c r="AE3" s="674" t="s">
        <v>199</v>
      </c>
      <c r="AF3" s="674"/>
      <c r="AG3" s="674"/>
      <c r="AH3" s="674"/>
      <c r="AI3" s="674"/>
      <c r="AJ3" s="674"/>
    </row>
    <row r="4" spans="1:36" ht="34.9" customHeight="1">
      <c r="A4" s="180"/>
      <c r="B4" s="181"/>
      <c r="C4" s="182"/>
      <c r="D4" s="183"/>
      <c r="E4" s="184"/>
      <c r="F4" s="185"/>
      <c r="G4" s="186">
        <v>2008</v>
      </c>
      <c r="H4" s="187">
        <v>2009</v>
      </c>
      <c r="I4" s="187">
        <v>2010</v>
      </c>
      <c r="J4" s="187">
        <v>2011</v>
      </c>
      <c r="K4" s="187">
        <v>2012</v>
      </c>
      <c r="L4" s="188">
        <v>2013</v>
      </c>
      <c r="M4" s="189">
        <v>2008</v>
      </c>
      <c r="N4" s="190">
        <v>2009</v>
      </c>
      <c r="O4" s="190">
        <v>2010</v>
      </c>
      <c r="P4" s="190">
        <v>2011</v>
      </c>
      <c r="Q4" s="190">
        <v>2012</v>
      </c>
      <c r="R4" s="191">
        <v>2013</v>
      </c>
      <c r="S4" s="189">
        <v>2008</v>
      </c>
      <c r="T4" s="190">
        <v>2009</v>
      </c>
      <c r="U4" s="190">
        <v>2010</v>
      </c>
      <c r="V4" s="190">
        <v>2011</v>
      </c>
      <c r="W4" s="190">
        <v>2012</v>
      </c>
      <c r="X4" s="191">
        <v>2013</v>
      </c>
      <c r="Y4" s="189">
        <v>2008</v>
      </c>
      <c r="Z4" s="190">
        <v>2009</v>
      </c>
      <c r="AA4" s="190">
        <v>2010</v>
      </c>
      <c r="AB4" s="190">
        <v>2011</v>
      </c>
      <c r="AC4" s="190">
        <v>2012</v>
      </c>
      <c r="AD4" s="191">
        <v>2013</v>
      </c>
      <c r="AE4" s="189">
        <v>2008</v>
      </c>
      <c r="AF4" s="190">
        <v>2009</v>
      </c>
      <c r="AG4" s="190">
        <v>2010</v>
      </c>
      <c r="AH4" s="190">
        <v>2011</v>
      </c>
      <c r="AI4" s="190">
        <v>2012</v>
      </c>
      <c r="AJ4" s="191">
        <v>2013</v>
      </c>
    </row>
    <row r="5" spans="1:36" s="463" customFormat="1" ht="13.15" customHeight="1">
      <c r="A5" s="454" t="s">
        <v>390</v>
      </c>
      <c r="B5" s="455" t="s">
        <v>188</v>
      </c>
      <c r="C5" s="456" t="s">
        <v>518</v>
      </c>
      <c r="D5" s="457" t="s">
        <v>190</v>
      </c>
      <c r="E5" s="458" t="s">
        <v>500</v>
      </c>
      <c r="F5" s="459" t="s">
        <v>492</v>
      </c>
      <c r="G5" s="460" t="s">
        <v>12</v>
      </c>
      <c r="H5" s="461" t="s">
        <v>12</v>
      </c>
      <c r="I5" s="461" t="s">
        <v>12</v>
      </c>
      <c r="J5" s="461" t="s">
        <v>12</v>
      </c>
      <c r="K5" s="461" t="s">
        <v>12</v>
      </c>
      <c r="L5" s="459" t="s">
        <v>12</v>
      </c>
      <c r="M5" s="460" t="s">
        <v>12</v>
      </c>
      <c r="N5" s="461" t="s">
        <v>12</v>
      </c>
      <c r="O5" s="461" t="s">
        <v>12</v>
      </c>
      <c r="P5" s="461" t="s">
        <v>12</v>
      </c>
      <c r="Q5" s="461" t="s">
        <v>12</v>
      </c>
      <c r="R5" s="459" t="s">
        <v>12</v>
      </c>
      <c r="S5" s="460" t="s">
        <v>12</v>
      </c>
      <c r="T5" s="461" t="s">
        <v>12</v>
      </c>
      <c r="U5" s="461" t="s">
        <v>12</v>
      </c>
      <c r="V5" s="461" t="s">
        <v>12</v>
      </c>
      <c r="W5" s="461" t="s">
        <v>12</v>
      </c>
      <c r="X5" s="459" t="s">
        <v>12</v>
      </c>
      <c r="Y5" s="460" t="s">
        <v>12</v>
      </c>
      <c r="Z5" s="462"/>
      <c r="AA5" s="461" t="s">
        <v>12</v>
      </c>
      <c r="AB5" s="461"/>
      <c r="AC5" s="461" t="s">
        <v>12</v>
      </c>
      <c r="AD5" s="459"/>
      <c r="AE5" s="666" t="s">
        <v>200</v>
      </c>
      <c r="AF5" s="666"/>
      <c r="AG5" s="666"/>
      <c r="AH5" s="666"/>
      <c r="AI5" s="666"/>
      <c r="AJ5" s="666"/>
    </row>
    <row r="6" spans="1:36" ht="13.15" customHeight="1">
      <c r="A6" s="29" t="s">
        <v>390</v>
      </c>
      <c r="B6" s="451" t="s">
        <v>434</v>
      </c>
      <c r="C6" s="452" t="s">
        <v>518</v>
      </c>
      <c r="D6" s="450" t="s">
        <v>190</v>
      </c>
      <c r="E6" s="448" t="s">
        <v>500</v>
      </c>
      <c r="F6" s="449" t="s">
        <v>192</v>
      </c>
      <c r="G6" s="453" t="s">
        <v>12</v>
      </c>
      <c r="H6" s="437" t="s">
        <v>12</v>
      </c>
      <c r="I6" s="437" t="s">
        <v>12</v>
      </c>
      <c r="J6" s="437" t="s">
        <v>12</v>
      </c>
      <c r="K6" s="437" t="s">
        <v>12</v>
      </c>
      <c r="L6" s="449" t="s">
        <v>12</v>
      </c>
      <c r="M6" s="453" t="s">
        <v>12</v>
      </c>
      <c r="N6" s="437" t="s">
        <v>12</v>
      </c>
      <c r="O6" s="437" t="s">
        <v>12</v>
      </c>
      <c r="P6" s="437" t="s">
        <v>12</v>
      </c>
      <c r="Q6" s="437" t="s">
        <v>12</v>
      </c>
      <c r="R6" s="449" t="s">
        <v>12</v>
      </c>
      <c r="S6" s="453" t="s">
        <v>12</v>
      </c>
      <c r="T6" s="437" t="s">
        <v>12</v>
      </c>
      <c r="U6" s="437" t="s">
        <v>12</v>
      </c>
      <c r="V6" s="437" t="s">
        <v>12</v>
      </c>
      <c r="W6" s="437" t="s">
        <v>12</v>
      </c>
      <c r="X6" s="449" t="s">
        <v>12</v>
      </c>
      <c r="Y6" s="453" t="s">
        <v>12</v>
      </c>
      <c r="Z6" s="437" t="s">
        <v>12</v>
      </c>
      <c r="AA6" s="437" t="s">
        <v>12</v>
      </c>
      <c r="AB6" s="437" t="s">
        <v>12</v>
      </c>
      <c r="AC6" s="437" t="s">
        <v>12</v>
      </c>
      <c r="AD6" s="449" t="s">
        <v>12</v>
      </c>
      <c r="AE6" s="675" t="s">
        <v>200</v>
      </c>
      <c r="AF6" s="675"/>
      <c r="AG6" s="675"/>
      <c r="AH6" s="675"/>
      <c r="AI6" s="675"/>
      <c r="AJ6" s="675"/>
    </row>
    <row r="7" spans="1:36" ht="13.15" customHeight="1">
      <c r="A7" s="29" t="s">
        <v>390</v>
      </c>
      <c r="B7" s="451" t="s">
        <v>435</v>
      </c>
      <c r="C7" s="452" t="s">
        <v>518</v>
      </c>
      <c r="D7" s="450" t="s">
        <v>190</v>
      </c>
      <c r="E7" s="448" t="s">
        <v>500</v>
      </c>
      <c r="F7" s="449" t="s">
        <v>192</v>
      </c>
      <c r="G7" s="453" t="s">
        <v>12</v>
      </c>
      <c r="H7" s="437" t="s">
        <v>12</v>
      </c>
      <c r="I7" s="437" t="s">
        <v>12</v>
      </c>
      <c r="J7" s="437" t="s">
        <v>12</v>
      </c>
      <c r="K7" s="437" t="s">
        <v>12</v>
      </c>
      <c r="L7" s="449" t="s">
        <v>12</v>
      </c>
      <c r="M7" s="453" t="s">
        <v>12</v>
      </c>
      <c r="N7" s="437" t="s">
        <v>12</v>
      </c>
      <c r="O7" s="437" t="s">
        <v>12</v>
      </c>
      <c r="P7" s="437" t="s">
        <v>12</v>
      </c>
      <c r="Q7" s="437" t="s">
        <v>12</v>
      </c>
      <c r="R7" s="449" t="s">
        <v>12</v>
      </c>
      <c r="S7" s="453" t="s">
        <v>12</v>
      </c>
      <c r="T7" s="437" t="s">
        <v>12</v>
      </c>
      <c r="U7" s="437" t="s">
        <v>12</v>
      </c>
      <c r="V7" s="437" t="s">
        <v>12</v>
      </c>
      <c r="W7" s="437" t="s">
        <v>12</v>
      </c>
      <c r="X7" s="449" t="s">
        <v>12</v>
      </c>
      <c r="Y7" s="453" t="s">
        <v>12</v>
      </c>
      <c r="Z7" s="437" t="s">
        <v>12</v>
      </c>
      <c r="AA7" s="437" t="s">
        <v>12</v>
      </c>
      <c r="AB7" s="437" t="s">
        <v>12</v>
      </c>
      <c r="AC7" s="437" t="s">
        <v>12</v>
      </c>
      <c r="AD7" s="449" t="s">
        <v>12</v>
      </c>
      <c r="AE7" s="675" t="s">
        <v>200</v>
      </c>
      <c r="AF7" s="675"/>
      <c r="AG7" s="675"/>
      <c r="AH7" s="675"/>
      <c r="AI7" s="675"/>
      <c r="AJ7" s="675"/>
    </row>
    <row r="8" spans="1:36" s="463" customFormat="1" ht="13.15" customHeight="1">
      <c r="A8" s="454" t="s">
        <v>390</v>
      </c>
      <c r="B8" s="455" t="s">
        <v>436</v>
      </c>
      <c r="C8" s="456" t="s">
        <v>518</v>
      </c>
      <c r="D8" s="457" t="s">
        <v>190</v>
      </c>
      <c r="E8" s="458" t="s">
        <v>500</v>
      </c>
      <c r="F8" s="459" t="s">
        <v>492</v>
      </c>
      <c r="G8" s="460" t="s">
        <v>12</v>
      </c>
      <c r="H8" s="461" t="s">
        <v>12</v>
      </c>
      <c r="I8" s="461" t="s">
        <v>12</v>
      </c>
      <c r="J8" s="461" t="s">
        <v>12</v>
      </c>
      <c r="K8" s="461" t="s">
        <v>12</v>
      </c>
      <c r="L8" s="459" t="s">
        <v>12</v>
      </c>
      <c r="M8" s="460" t="s">
        <v>12</v>
      </c>
      <c r="N8" s="461" t="s">
        <v>12</v>
      </c>
      <c r="O8" s="461" t="s">
        <v>12</v>
      </c>
      <c r="P8" s="461" t="s">
        <v>12</v>
      </c>
      <c r="Q8" s="461" t="s">
        <v>12</v>
      </c>
      <c r="R8" s="459" t="s">
        <v>12</v>
      </c>
      <c r="S8" s="460" t="s">
        <v>12</v>
      </c>
      <c r="T8" s="461" t="s">
        <v>12</v>
      </c>
      <c r="U8" s="461" t="s">
        <v>12</v>
      </c>
      <c r="V8" s="461" t="s">
        <v>12</v>
      </c>
      <c r="W8" s="461" t="s">
        <v>12</v>
      </c>
      <c r="X8" s="459" t="s">
        <v>12</v>
      </c>
      <c r="Y8" s="460" t="s">
        <v>12</v>
      </c>
      <c r="Z8" s="464"/>
      <c r="AA8" s="461" t="s">
        <v>12</v>
      </c>
      <c r="AB8" s="461"/>
      <c r="AC8" s="461" t="s">
        <v>12</v>
      </c>
      <c r="AD8" s="459"/>
      <c r="AE8" s="666" t="s">
        <v>200</v>
      </c>
      <c r="AF8" s="666"/>
      <c r="AG8" s="666"/>
      <c r="AH8" s="666"/>
      <c r="AI8" s="666"/>
      <c r="AJ8" s="666"/>
    </row>
    <row r="9" spans="1:36" s="463" customFormat="1" ht="13.15" customHeight="1">
      <c r="A9" s="454" t="s">
        <v>390</v>
      </c>
      <c r="B9" s="455" t="s">
        <v>437</v>
      </c>
      <c r="C9" s="456" t="s">
        <v>518</v>
      </c>
      <c r="D9" s="457" t="s">
        <v>190</v>
      </c>
      <c r="E9" s="458" t="s">
        <v>500</v>
      </c>
      <c r="F9" s="459" t="s">
        <v>492</v>
      </c>
      <c r="G9" s="460" t="s">
        <v>12</v>
      </c>
      <c r="H9" s="461" t="s">
        <v>12</v>
      </c>
      <c r="I9" s="461" t="s">
        <v>12</v>
      </c>
      <c r="J9" s="461" t="s">
        <v>12</v>
      </c>
      <c r="K9" s="461" t="s">
        <v>12</v>
      </c>
      <c r="L9" s="459" t="s">
        <v>12</v>
      </c>
      <c r="M9" s="460" t="s">
        <v>12</v>
      </c>
      <c r="N9" s="461" t="s">
        <v>12</v>
      </c>
      <c r="O9" s="461" t="s">
        <v>12</v>
      </c>
      <c r="P9" s="461" t="s">
        <v>12</v>
      </c>
      <c r="Q9" s="461" t="s">
        <v>12</v>
      </c>
      <c r="R9" s="459" t="s">
        <v>12</v>
      </c>
      <c r="S9" s="460" t="s">
        <v>12</v>
      </c>
      <c r="T9" s="461" t="s">
        <v>12</v>
      </c>
      <c r="U9" s="461" t="s">
        <v>12</v>
      </c>
      <c r="V9" s="461" t="s">
        <v>12</v>
      </c>
      <c r="W9" s="461" t="s">
        <v>12</v>
      </c>
      <c r="X9" s="459" t="s">
        <v>12</v>
      </c>
      <c r="Y9" s="460" t="s">
        <v>12</v>
      </c>
      <c r="Z9" s="462"/>
      <c r="AA9" s="461" t="s">
        <v>12</v>
      </c>
      <c r="AB9" s="461"/>
      <c r="AC9" s="461" t="s">
        <v>12</v>
      </c>
      <c r="AD9" s="459"/>
      <c r="AE9" s="666" t="s">
        <v>200</v>
      </c>
      <c r="AF9" s="666"/>
      <c r="AG9" s="666"/>
      <c r="AH9" s="666"/>
      <c r="AI9" s="666"/>
      <c r="AJ9" s="666"/>
    </row>
    <row r="10" spans="1:36" ht="13.15" customHeight="1">
      <c r="A10" s="29" t="s">
        <v>390</v>
      </c>
      <c r="B10" s="451" t="s">
        <v>438</v>
      </c>
      <c r="C10" s="452" t="s">
        <v>518</v>
      </c>
      <c r="D10" s="450" t="s">
        <v>190</v>
      </c>
      <c r="E10" s="448" t="s">
        <v>500</v>
      </c>
      <c r="F10" s="449" t="s">
        <v>492</v>
      </c>
      <c r="G10" s="453" t="s">
        <v>12</v>
      </c>
      <c r="H10" s="437"/>
      <c r="I10" s="437" t="s">
        <v>12</v>
      </c>
      <c r="J10" s="29"/>
      <c r="K10" s="437"/>
      <c r="L10" s="437" t="s">
        <v>517</v>
      </c>
      <c r="M10" s="453" t="s">
        <v>12</v>
      </c>
      <c r="N10" s="437" t="s">
        <v>12</v>
      </c>
      <c r="O10" s="437" t="s">
        <v>12</v>
      </c>
      <c r="P10" s="437" t="s">
        <v>12</v>
      </c>
      <c r="Q10" s="437" t="s">
        <v>12</v>
      </c>
      <c r="R10" s="449" t="s">
        <v>12</v>
      </c>
      <c r="S10" s="453" t="s">
        <v>12</v>
      </c>
      <c r="T10" s="437"/>
      <c r="U10" s="437" t="s">
        <v>12</v>
      </c>
      <c r="V10" s="29"/>
      <c r="W10" s="437"/>
      <c r="X10" s="449" t="s">
        <v>12</v>
      </c>
      <c r="Y10" s="453" t="s">
        <v>12</v>
      </c>
      <c r="Z10" s="437"/>
      <c r="AA10" s="437" t="s">
        <v>12</v>
      </c>
      <c r="AB10" s="29"/>
      <c r="AC10" s="437"/>
      <c r="AD10" s="437" t="s">
        <v>517</v>
      </c>
      <c r="AE10" s="675" t="s">
        <v>200</v>
      </c>
      <c r="AF10" s="675"/>
      <c r="AG10" s="675"/>
      <c r="AH10" s="675"/>
      <c r="AI10" s="675"/>
      <c r="AJ10" s="675"/>
    </row>
    <row r="11" spans="1:36" ht="13.15" customHeight="1">
      <c r="A11" s="29" t="s">
        <v>390</v>
      </c>
      <c r="B11" s="451" t="s">
        <v>439</v>
      </c>
      <c r="C11" s="452" t="s">
        <v>518</v>
      </c>
      <c r="D11" s="450" t="s">
        <v>190</v>
      </c>
      <c r="E11" s="448" t="s">
        <v>500</v>
      </c>
      <c r="F11" s="449" t="s">
        <v>192</v>
      </c>
      <c r="G11" s="453" t="s">
        <v>12</v>
      </c>
      <c r="H11" s="437"/>
      <c r="I11" s="437" t="s">
        <v>12</v>
      </c>
      <c r="J11" s="29"/>
      <c r="K11" s="437"/>
      <c r="L11" s="437" t="s">
        <v>517</v>
      </c>
      <c r="M11" s="453" t="s">
        <v>12</v>
      </c>
      <c r="N11" s="437" t="s">
        <v>12</v>
      </c>
      <c r="O11" s="437" t="s">
        <v>12</v>
      </c>
      <c r="P11" s="437" t="s">
        <v>12</v>
      </c>
      <c r="Q11" s="437" t="s">
        <v>12</v>
      </c>
      <c r="R11" s="449" t="s">
        <v>12</v>
      </c>
      <c r="S11" s="453" t="s">
        <v>12</v>
      </c>
      <c r="T11" s="437"/>
      <c r="U11" s="437" t="s">
        <v>12</v>
      </c>
      <c r="V11" s="29"/>
      <c r="W11" s="437"/>
      <c r="X11" s="449" t="s">
        <v>12</v>
      </c>
      <c r="Y11" s="453" t="s">
        <v>12</v>
      </c>
      <c r="Z11" s="437"/>
      <c r="AA11" s="437" t="s">
        <v>12</v>
      </c>
      <c r="AB11" s="29"/>
      <c r="AC11" s="437"/>
      <c r="AD11" s="437" t="s">
        <v>517</v>
      </c>
      <c r="AE11" s="675" t="s">
        <v>200</v>
      </c>
      <c r="AF11" s="675"/>
      <c r="AG11" s="675"/>
      <c r="AH11" s="675"/>
      <c r="AI11" s="675"/>
      <c r="AJ11" s="675"/>
    </row>
    <row r="12" spans="1:36" ht="13.15" customHeight="1">
      <c r="A12" s="29" t="s">
        <v>390</v>
      </c>
      <c r="B12" s="451" t="s">
        <v>440</v>
      </c>
      <c r="C12" s="452" t="s">
        <v>518</v>
      </c>
      <c r="D12" s="450" t="s">
        <v>190</v>
      </c>
      <c r="E12" s="448" t="s">
        <v>500</v>
      </c>
      <c r="F12" s="449" t="s">
        <v>192</v>
      </c>
      <c r="G12" s="453" t="s">
        <v>12</v>
      </c>
      <c r="H12" s="437"/>
      <c r="I12" s="437" t="s">
        <v>12</v>
      </c>
      <c r="J12" s="29"/>
      <c r="K12" s="437"/>
      <c r="L12" s="437" t="s">
        <v>517</v>
      </c>
      <c r="M12" s="453" t="s">
        <v>12</v>
      </c>
      <c r="N12" s="437" t="s">
        <v>12</v>
      </c>
      <c r="O12" s="437" t="s">
        <v>12</v>
      </c>
      <c r="P12" s="437" t="s">
        <v>12</v>
      </c>
      <c r="Q12" s="437" t="s">
        <v>12</v>
      </c>
      <c r="R12" s="449" t="s">
        <v>12</v>
      </c>
      <c r="S12" s="453" t="s">
        <v>12</v>
      </c>
      <c r="T12" s="437"/>
      <c r="U12" s="437" t="s">
        <v>12</v>
      </c>
      <c r="V12" s="29"/>
      <c r="W12" s="437"/>
      <c r="X12" s="449" t="s">
        <v>12</v>
      </c>
      <c r="Y12" s="453" t="s">
        <v>12</v>
      </c>
      <c r="Z12" s="437"/>
      <c r="AA12" s="437" t="s">
        <v>12</v>
      </c>
      <c r="AB12" s="29"/>
      <c r="AC12" s="437"/>
      <c r="AD12" s="437" t="s">
        <v>517</v>
      </c>
      <c r="AE12" s="675" t="s">
        <v>200</v>
      </c>
      <c r="AF12" s="675"/>
      <c r="AG12" s="675"/>
      <c r="AH12" s="675"/>
      <c r="AI12" s="675"/>
      <c r="AJ12" s="675"/>
    </row>
    <row r="13" spans="1:36" ht="13.15" customHeight="1">
      <c r="A13" s="26"/>
      <c r="B13" s="192"/>
      <c r="C13" s="197"/>
      <c r="D13" s="193"/>
      <c r="E13" s="194"/>
      <c r="F13" s="195"/>
      <c r="G13" s="196"/>
      <c r="H13" s="29"/>
      <c r="I13" s="29"/>
      <c r="J13" s="29"/>
      <c r="K13" s="29"/>
      <c r="L13" s="195"/>
      <c r="M13" s="196"/>
      <c r="N13" s="29"/>
      <c r="O13" s="29"/>
      <c r="P13" s="29"/>
      <c r="Q13" s="29"/>
      <c r="R13" s="195"/>
      <c r="S13" s="196"/>
      <c r="T13" s="29"/>
      <c r="U13" s="29"/>
      <c r="V13" s="29"/>
      <c r="W13" s="29"/>
      <c r="X13" s="195"/>
      <c r="Y13" s="196"/>
      <c r="Z13" s="29"/>
      <c r="AA13" s="29"/>
      <c r="AB13" s="29"/>
      <c r="AC13" s="29"/>
      <c r="AD13" s="195"/>
      <c r="AE13" s="196"/>
      <c r="AF13" s="29"/>
      <c r="AG13" s="29"/>
      <c r="AH13" s="29"/>
      <c r="AI13" s="29"/>
      <c r="AJ13" s="195"/>
    </row>
    <row r="14" spans="1:36" ht="13.15" customHeight="1">
      <c r="A14" s="26"/>
      <c r="B14" s="192"/>
      <c r="C14" s="197"/>
      <c r="D14" s="193"/>
      <c r="E14" s="194"/>
      <c r="F14" s="195"/>
      <c r="G14" s="196"/>
      <c r="H14" s="29"/>
      <c r="I14" s="29"/>
      <c r="J14" s="29"/>
      <c r="K14" s="29"/>
      <c r="L14" s="195"/>
      <c r="M14" s="196"/>
      <c r="N14" s="29"/>
      <c r="O14" s="29"/>
      <c r="P14" s="29"/>
      <c r="Q14" s="29"/>
      <c r="R14" s="195"/>
      <c r="S14" s="196"/>
      <c r="T14" s="29"/>
      <c r="U14" s="29"/>
      <c r="V14" s="29"/>
      <c r="W14" s="29"/>
      <c r="X14" s="195"/>
      <c r="Y14" s="196"/>
      <c r="Z14" s="29"/>
      <c r="AA14" s="29"/>
      <c r="AB14" s="29"/>
      <c r="AC14" s="29"/>
      <c r="AD14" s="195"/>
      <c r="AE14" s="196"/>
      <c r="AF14" s="29"/>
      <c r="AG14" s="29"/>
      <c r="AH14" s="29"/>
      <c r="AI14" s="29"/>
      <c r="AJ14" s="195"/>
    </row>
    <row r="15" spans="1:36" ht="13.15" customHeight="1">
      <c r="A15" s="26"/>
      <c r="B15" s="192"/>
      <c r="C15" s="197"/>
      <c r="D15" s="193"/>
      <c r="E15" s="194"/>
      <c r="F15" s="195"/>
      <c r="G15" s="196"/>
      <c r="H15" s="29"/>
      <c r="I15" s="29"/>
      <c r="J15" s="29"/>
      <c r="K15" s="29"/>
      <c r="L15" s="195"/>
      <c r="M15" s="196"/>
      <c r="N15" s="29"/>
      <c r="O15" s="29"/>
      <c r="P15" s="29"/>
      <c r="Q15" s="29"/>
      <c r="R15" s="195"/>
      <c r="S15" s="196"/>
      <c r="T15" s="29"/>
      <c r="U15" s="29"/>
      <c r="V15" s="29"/>
      <c r="W15" s="29"/>
      <c r="X15" s="195"/>
      <c r="Y15" s="196"/>
      <c r="Z15" s="29"/>
      <c r="AA15" s="29"/>
      <c r="AB15" s="29"/>
      <c r="AC15" s="29"/>
      <c r="AD15" s="195"/>
      <c r="AE15" s="196"/>
      <c r="AF15" s="29"/>
      <c r="AG15" s="29"/>
      <c r="AH15" s="29"/>
      <c r="AI15" s="29"/>
      <c r="AJ15" s="195"/>
    </row>
    <row r="16" spans="1:36" ht="13.15" customHeight="1">
      <c r="A16" s="26"/>
      <c r="B16" s="192"/>
      <c r="C16" s="197"/>
      <c r="D16" s="193"/>
      <c r="E16" s="194"/>
      <c r="F16" s="195"/>
      <c r="G16" s="196"/>
      <c r="H16" s="29"/>
      <c r="I16" s="29"/>
      <c r="J16" s="29"/>
      <c r="K16" s="29"/>
      <c r="L16" s="195"/>
      <c r="M16" s="196"/>
      <c r="N16" s="29"/>
      <c r="O16" s="29"/>
      <c r="P16" s="29"/>
      <c r="Q16" s="29"/>
      <c r="R16" s="195"/>
      <c r="S16" s="196"/>
      <c r="T16" s="29"/>
      <c r="U16" s="29"/>
      <c r="V16" s="29"/>
      <c r="W16" s="29"/>
      <c r="X16" s="195"/>
      <c r="Y16" s="196"/>
      <c r="Z16" s="29"/>
      <c r="AA16" s="29"/>
      <c r="AB16" s="29"/>
      <c r="AC16" s="29"/>
      <c r="AD16" s="195"/>
      <c r="AE16" s="196"/>
      <c r="AF16" s="29"/>
      <c r="AG16" s="29"/>
      <c r="AH16" s="29"/>
      <c r="AI16" s="29"/>
      <c r="AJ16" s="195"/>
    </row>
  </sheetData>
  <mergeCells count="17">
    <mergeCell ref="AE12:AJ12"/>
    <mergeCell ref="AE6:AJ6"/>
    <mergeCell ref="AE7:AJ7"/>
    <mergeCell ref="AE8:AJ8"/>
    <mergeCell ref="AE9:AJ9"/>
    <mergeCell ref="AE10:AJ10"/>
    <mergeCell ref="AE11:AJ11"/>
    <mergeCell ref="Y1:AD1"/>
    <mergeCell ref="AE1:AJ1"/>
    <mergeCell ref="Y2:AD2"/>
    <mergeCell ref="AE2:AJ2"/>
    <mergeCell ref="AE3:AJ3"/>
    <mergeCell ref="AE5:AJ5"/>
    <mergeCell ref="G3:L3"/>
    <mergeCell ref="M3:R3"/>
    <mergeCell ref="S3:X3"/>
    <mergeCell ref="Y3:AD3"/>
  </mergeCells>
  <phoneticPr fontId="41" type="noConversion"/>
  <pageMargins left="0.78749999999999998" right="0.78749999999999998" top="1.0631944444444446" bottom="1.0631944444444446" header="0.51180555555555551" footer="0.51180555555555551"/>
  <pageSetup paperSize="9" scale="57" firstPageNumber="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2"/>
  <sheetViews>
    <sheetView view="pageBreakPreview" topLeftCell="A7" zoomScale="75" zoomScaleSheetLayoutView="75" workbookViewId="0">
      <selection activeCell="H28" sqref="H28"/>
    </sheetView>
  </sheetViews>
  <sheetFormatPr defaultColWidth="9.140625" defaultRowHeight="12.75"/>
  <cols>
    <col min="1" max="1" width="12" style="1" customWidth="1"/>
    <col min="2" max="2" width="12.85546875" style="1" customWidth="1"/>
    <col min="3" max="3" width="12.140625" style="1" customWidth="1"/>
    <col min="4" max="4" width="19.85546875" style="1" customWidth="1"/>
    <col min="5" max="5" width="8.7109375" style="103" customWidth="1"/>
    <col min="6" max="6" width="25.5703125" style="103" customWidth="1"/>
    <col min="7" max="7" width="12.140625" style="1" customWidth="1"/>
    <col min="8" max="12" width="16.42578125" style="1" customWidth="1"/>
    <col min="13" max="13" width="18.7109375" style="1" customWidth="1"/>
    <col min="14" max="14" width="23.5703125" style="1" customWidth="1"/>
    <col min="15" max="15" width="18" customWidth="1"/>
    <col min="16" max="16" width="19.85546875" customWidth="1"/>
    <col min="17" max="17" width="21.5703125" customWidth="1"/>
    <col min="18" max="18" width="22.140625" customWidth="1"/>
    <col min="19" max="20" width="24.140625" customWidth="1"/>
    <col min="21" max="248" width="8.85546875" customWidth="1"/>
  </cols>
  <sheetData>
    <row r="1" spans="1:21" ht="23.85" customHeight="1">
      <c r="A1" s="82" t="s">
        <v>201</v>
      </c>
      <c r="B1" s="82"/>
      <c r="C1" s="82"/>
      <c r="D1" s="82"/>
      <c r="E1" s="82"/>
      <c r="F1" s="82"/>
      <c r="G1" s="82"/>
      <c r="H1" s="82"/>
      <c r="I1" s="82"/>
      <c r="J1" s="82"/>
      <c r="K1" s="82"/>
      <c r="L1" s="82"/>
      <c r="M1" s="82"/>
      <c r="N1"/>
      <c r="O1" s="82"/>
      <c r="P1" s="82"/>
      <c r="Q1" s="82"/>
      <c r="R1" s="82"/>
      <c r="S1" s="85" t="s">
        <v>195</v>
      </c>
      <c r="T1" s="198" t="s">
        <v>389</v>
      </c>
    </row>
    <row r="2" spans="1:21" ht="23.85" customHeight="1">
      <c r="A2" s="82"/>
      <c r="B2" s="82"/>
      <c r="C2" s="82"/>
      <c r="D2" s="82"/>
      <c r="E2" s="82"/>
      <c r="F2" s="82"/>
      <c r="G2" s="82"/>
      <c r="H2" s="82"/>
      <c r="I2" s="82"/>
      <c r="J2" s="82"/>
      <c r="K2" s="82"/>
      <c r="L2" s="82"/>
      <c r="M2" s="82"/>
      <c r="N2"/>
      <c r="O2" s="82"/>
      <c r="P2" s="82"/>
      <c r="Q2" s="82"/>
      <c r="R2" s="82"/>
      <c r="S2" s="41" t="s">
        <v>42</v>
      </c>
      <c r="T2" s="210">
        <v>2010</v>
      </c>
    </row>
    <row r="3" spans="1:21" s="93" customFormat="1" ht="55.9" customHeight="1">
      <c r="A3" s="199" t="s">
        <v>3</v>
      </c>
      <c r="B3" s="66" t="s">
        <v>160</v>
      </c>
      <c r="C3" s="66" t="s">
        <v>118</v>
      </c>
      <c r="D3" s="65" t="s">
        <v>161</v>
      </c>
      <c r="E3" s="66" t="s">
        <v>162</v>
      </c>
      <c r="F3" s="65" t="s">
        <v>16</v>
      </c>
      <c r="G3" s="65" t="s">
        <v>5</v>
      </c>
      <c r="H3" s="65" t="s">
        <v>89</v>
      </c>
      <c r="I3" s="65" t="s">
        <v>183</v>
      </c>
      <c r="J3" s="65" t="s">
        <v>202</v>
      </c>
      <c r="K3" s="65" t="s">
        <v>75</v>
      </c>
      <c r="L3" s="66" t="s">
        <v>203</v>
      </c>
      <c r="M3" s="66" t="s">
        <v>204</v>
      </c>
      <c r="N3" s="66" t="s">
        <v>205</v>
      </c>
      <c r="O3" s="7" t="s">
        <v>206</v>
      </c>
      <c r="P3" s="7" t="s">
        <v>207</v>
      </c>
      <c r="Q3" s="7" t="s">
        <v>208</v>
      </c>
      <c r="R3" s="200" t="s">
        <v>209</v>
      </c>
      <c r="S3" s="200" t="s">
        <v>210</v>
      </c>
      <c r="T3" s="200" t="s">
        <v>211</v>
      </c>
      <c r="U3"/>
    </row>
    <row r="4" spans="1:21" s="202" customFormat="1" ht="25.5">
      <c r="A4" s="344" t="s">
        <v>390</v>
      </c>
      <c r="B4" s="344" t="s">
        <v>390</v>
      </c>
      <c r="C4" s="370">
        <v>2010</v>
      </c>
      <c r="D4" s="465" t="s">
        <v>188</v>
      </c>
      <c r="E4" s="98">
        <v>2</v>
      </c>
      <c r="F4" s="466" t="s">
        <v>189</v>
      </c>
      <c r="G4" s="466" t="s">
        <v>190</v>
      </c>
      <c r="H4" s="344" t="s">
        <v>431</v>
      </c>
      <c r="I4" s="344" t="s">
        <v>431</v>
      </c>
      <c r="J4" s="466" t="s">
        <v>212</v>
      </c>
      <c r="K4" s="383" t="s">
        <v>213</v>
      </c>
      <c r="L4" s="98">
        <v>2.5000000000000001E-2</v>
      </c>
      <c r="M4" s="113">
        <v>300</v>
      </c>
      <c r="N4" s="94"/>
      <c r="O4" s="121">
        <v>0.125</v>
      </c>
      <c r="P4" s="121" t="s">
        <v>125</v>
      </c>
      <c r="Q4" s="467">
        <v>300</v>
      </c>
      <c r="R4" s="123"/>
      <c r="S4" s="201">
        <f t="shared" ref="S4:S35" si="0">IF(ISBLANK(Q4),"",Q4/M4)</f>
        <v>1</v>
      </c>
      <c r="T4" s="201" t="str">
        <f>IF(ISBLANK(R4),"",R4/N4)</f>
        <v/>
      </c>
      <c r="U4"/>
    </row>
    <row r="5" spans="1:21" s="202" customFormat="1" ht="25.5">
      <c r="A5" s="344" t="s">
        <v>390</v>
      </c>
      <c r="B5" s="344" t="s">
        <v>390</v>
      </c>
      <c r="C5" s="370">
        <v>2010</v>
      </c>
      <c r="D5" s="465" t="s">
        <v>434</v>
      </c>
      <c r="E5" s="98">
        <v>1</v>
      </c>
      <c r="F5" s="466" t="s">
        <v>189</v>
      </c>
      <c r="G5" s="466" t="s">
        <v>190</v>
      </c>
      <c r="H5" s="344" t="s">
        <v>431</v>
      </c>
      <c r="I5" s="344" t="s">
        <v>431</v>
      </c>
      <c r="J5" s="466" t="s">
        <v>212</v>
      </c>
      <c r="K5" s="383" t="s">
        <v>213</v>
      </c>
      <c r="L5" s="98">
        <v>2.5000000000000001E-2</v>
      </c>
      <c r="M5" s="113">
        <v>300</v>
      </c>
      <c r="N5" s="113"/>
      <c r="O5" s="597">
        <v>0.22967085272748641</v>
      </c>
      <c r="P5" s="203" t="s">
        <v>125</v>
      </c>
      <c r="Q5" s="203">
        <v>312</v>
      </c>
      <c r="R5" s="203"/>
      <c r="S5" s="201">
        <f t="shared" si="0"/>
        <v>1.04</v>
      </c>
      <c r="T5" s="201" t="str">
        <f t="shared" ref="T5:T35" si="1">IF(ISBLANK(R5),"",R5/N5)</f>
        <v/>
      </c>
      <c r="U5"/>
    </row>
    <row r="6" spans="1:21" s="204" customFormat="1" ht="25.5">
      <c r="A6" s="344" t="s">
        <v>390</v>
      </c>
      <c r="B6" s="344" t="s">
        <v>390</v>
      </c>
      <c r="C6" s="370">
        <v>2010</v>
      </c>
      <c r="D6" s="465" t="s">
        <v>435</v>
      </c>
      <c r="E6" s="98">
        <v>1</v>
      </c>
      <c r="F6" s="466" t="s">
        <v>189</v>
      </c>
      <c r="G6" s="466" t="s">
        <v>190</v>
      </c>
      <c r="H6" s="344" t="s">
        <v>431</v>
      </c>
      <c r="I6" s="344" t="s">
        <v>431</v>
      </c>
      <c r="J6" s="466" t="s">
        <v>212</v>
      </c>
      <c r="K6" s="383" t="s">
        <v>213</v>
      </c>
      <c r="L6" s="98">
        <v>2.5000000000000001E-2</v>
      </c>
      <c r="M6" s="113">
        <v>300</v>
      </c>
      <c r="N6" s="98"/>
      <c r="O6" s="527">
        <v>0.1269510477585967</v>
      </c>
      <c r="P6" s="203" t="s">
        <v>125</v>
      </c>
      <c r="Q6" s="121">
        <v>300</v>
      </c>
      <c r="R6" s="121"/>
      <c r="S6" s="201">
        <f t="shared" si="0"/>
        <v>1</v>
      </c>
      <c r="T6" s="201" t="str">
        <f t="shared" si="1"/>
        <v/>
      </c>
      <c r="U6"/>
    </row>
    <row r="7" spans="1:21" s="204" customFormat="1" ht="25.5">
      <c r="A7" s="344" t="s">
        <v>390</v>
      </c>
      <c r="B7" s="344" t="s">
        <v>390</v>
      </c>
      <c r="C7" s="370">
        <v>2010</v>
      </c>
      <c r="D7" s="465" t="s">
        <v>436</v>
      </c>
      <c r="E7" s="98">
        <v>2</v>
      </c>
      <c r="F7" s="466" t="s">
        <v>189</v>
      </c>
      <c r="G7" s="466" t="s">
        <v>190</v>
      </c>
      <c r="H7" s="344" t="s">
        <v>431</v>
      </c>
      <c r="I7" s="344" t="s">
        <v>431</v>
      </c>
      <c r="J7" s="466" t="s">
        <v>212</v>
      </c>
      <c r="K7" s="383" t="s">
        <v>213</v>
      </c>
      <c r="L7" s="98">
        <v>2.5000000000000001E-2</v>
      </c>
      <c r="M7" s="113">
        <v>300</v>
      </c>
      <c r="N7" s="98"/>
      <c r="O7" s="121"/>
      <c r="P7" s="203" t="s">
        <v>125</v>
      </c>
      <c r="Q7" s="121">
        <v>300</v>
      </c>
      <c r="R7" s="121"/>
      <c r="S7" s="201">
        <f t="shared" si="0"/>
        <v>1</v>
      </c>
      <c r="T7" s="201" t="str">
        <f t="shared" si="1"/>
        <v/>
      </c>
      <c r="U7"/>
    </row>
    <row r="8" spans="1:21" s="204" customFormat="1" ht="25.5">
      <c r="A8" s="344" t="s">
        <v>390</v>
      </c>
      <c r="B8" s="344" t="s">
        <v>390</v>
      </c>
      <c r="C8" s="370">
        <v>2010</v>
      </c>
      <c r="D8" s="465" t="s">
        <v>437</v>
      </c>
      <c r="E8" s="98">
        <v>2</v>
      </c>
      <c r="F8" s="466" t="s">
        <v>189</v>
      </c>
      <c r="G8" s="466" t="s">
        <v>190</v>
      </c>
      <c r="H8" s="344" t="s">
        <v>431</v>
      </c>
      <c r="I8" s="344" t="s">
        <v>431</v>
      </c>
      <c r="J8" s="466" t="s">
        <v>212</v>
      </c>
      <c r="K8" s="383" t="s">
        <v>213</v>
      </c>
      <c r="L8" s="98">
        <v>2.5000000000000001E-2</v>
      </c>
      <c r="M8" s="113">
        <v>300</v>
      </c>
      <c r="N8" s="98"/>
      <c r="O8" s="121">
        <v>7.4999999999999997E-2</v>
      </c>
      <c r="P8" s="203" t="s">
        <v>125</v>
      </c>
      <c r="Q8" s="121">
        <v>300</v>
      </c>
      <c r="R8" s="121"/>
      <c r="S8" s="201">
        <f t="shared" si="0"/>
        <v>1</v>
      </c>
      <c r="T8" s="201" t="str">
        <f t="shared" si="1"/>
        <v/>
      </c>
      <c r="U8"/>
    </row>
    <row r="9" spans="1:21" s="204" customFormat="1" ht="25.5">
      <c r="A9" s="344" t="s">
        <v>390</v>
      </c>
      <c r="B9" s="344" t="s">
        <v>390</v>
      </c>
      <c r="C9" s="370">
        <v>2010</v>
      </c>
      <c r="D9" s="465" t="s">
        <v>438</v>
      </c>
      <c r="E9" s="98">
        <v>2</v>
      </c>
      <c r="F9" s="466" t="s">
        <v>189</v>
      </c>
      <c r="G9" s="466" t="s">
        <v>190</v>
      </c>
      <c r="H9" s="344" t="s">
        <v>431</v>
      </c>
      <c r="I9" s="344" t="s">
        <v>433</v>
      </c>
      <c r="J9" s="466" t="s">
        <v>212</v>
      </c>
      <c r="K9" s="383" t="s">
        <v>519</v>
      </c>
      <c r="L9" s="98">
        <v>2.5000000000000001E-2</v>
      </c>
      <c r="M9" s="113">
        <v>50</v>
      </c>
      <c r="N9" s="98"/>
      <c r="O9" s="121">
        <v>0.23200000000000001</v>
      </c>
      <c r="P9" s="203" t="s">
        <v>125</v>
      </c>
      <c r="Q9" s="468">
        <v>50</v>
      </c>
      <c r="R9" s="121"/>
      <c r="S9" s="201">
        <f t="shared" si="0"/>
        <v>1</v>
      </c>
      <c r="T9" s="201" t="str">
        <f t="shared" si="1"/>
        <v/>
      </c>
      <c r="U9"/>
    </row>
    <row r="10" spans="1:21" s="204" customFormat="1" ht="25.5">
      <c r="A10" s="344" t="s">
        <v>390</v>
      </c>
      <c r="B10" s="344" t="s">
        <v>390</v>
      </c>
      <c r="C10" s="370">
        <v>2010</v>
      </c>
      <c r="D10" s="465" t="s">
        <v>439</v>
      </c>
      <c r="E10" s="98">
        <v>1</v>
      </c>
      <c r="F10" s="466" t="s">
        <v>189</v>
      </c>
      <c r="G10" s="466" t="s">
        <v>190</v>
      </c>
      <c r="H10" s="344" t="s">
        <v>431</v>
      </c>
      <c r="I10" s="344" t="s">
        <v>433</v>
      </c>
      <c r="J10" s="466" t="s">
        <v>212</v>
      </c>
      <c r="K10" s="383" t="s">
        <v>519</v>
      </c>
      <c r="L10" s="98">
        <v>2.5000000000000001E-2</v>
      </c>
      <c r="M10" s="113">
        <v>15</v>
      </c>
      <c r="N10" s="98"/>
      <c r="O10" s="121"/>
      <c r="P10" s="203" t="s">
        <v>125</v>
      </c>
      <c r="Q10" s="468">
        <v>6</v>
      </c>
      <c r="R10" s="121"/>
      <c r="S10" s="201">
        <f t="shared" si="0"/>
        <v>0.4</v>
      </c>
      <c r="T10" s="201" t="str">
        <f t="shared" si="1"/>
        <v/>
      </c>
      <c r="U10"/>
    </row>
    <row r="11" spans="1:21" s="204" customFormat="1" ht="25.5">
      <c r="A11" s="344" t="s">
        <v>390</v>
      </c>
      <c r="B11" s="344" t="s">
        <v>390</v>
      </c>
      <c r="C11" s="370">
        <v>2010</v>
      </c>
      <c r="D11" s="465" t="s">
        <v>440</v>
      </c>
      <c r="E11" s="98">
        <v>1</v>
      </c>
      <c r="F11" s="466" t="s">
        <v>189</v>
      </c>
      <c r="G11" s="466" t="s">
        <v>190</v>
      </c>
      <c r="H11" s="344" t="s">
        <v>431</v>
      </c>
      <c r="I11" s="344" t="s">
        <v>433</v>
      </c>
      <c r="J11" s="466" t="s">
        <v>212</v>
      </c>
      <c r="K11" s="383" t="s">
        <v>217</v>
      </c>
      <c r="L11" s="98">
        <v>2.5000000000000001E-2</v>
      </c>
      <c r="M11" s="113">
        <v>10</v>
      </c>
      <c r="N11" s="98"/>
      <c r="O11" s="121"/>
      <c r="P11" s="203" t="s">
        <v>125</v>
      </c>
      <c r="Q11" s="468">
        <v>53</v>
      </c>
      <c r="R11" s="121"/>
      <c r="S11" s="201">
        <f t="shared" si="0"/>
        <v>5.3</v>
      </c>
      <c r="T11" s="201" t="str">
        <f t="shared" si="1"/>
        <v/>
      </c>
      <c r="U11"/>
    </row>
    <row r="12" spans="1:21" s="204" customFormat="1" ht="25.5">
      <c r="A12" s="344" t="s">
        <v>390</v>
      </c>
      <c r="B12" s="344" t="s">
        <v>390</v>
      </c>
      <c r="C12" s="370">
        <v>2010</v>
      </c>
      <c r="D12" s="465" t="s">
        <v>188</v>
      </c>
      <c r="E12" s="98">
        <v>2</v>
      </c>
      <c r="F12" s="466" t="s">
        <v>189</v>
      </c>
      <c r="G12" s="466" t="s">
        <v>190</v>
      </c>
      <c r="H12" s="344" t="s">
        <v>431</v>
      </c>
      <c r="I12" s="344" t="s">
        <v>431</v>
      </c>
      <c r="J12" s="371" t="s">
        <v>214</v>
      </c>
      <c r="K12" s="383" t="s">
        <v>213</v>
      </c>
      <c r="L12" s="98">
        <v>2.5000000000000001E-2</v>
      </c>
      <c r="M12" s="347">
        <v>300</v>
      </c>
      <c r="N12" s="98"/>
      <c r="O12" s="121">
        <v>1.7999999999999999E-2</v>
      </c>
      <c r="P12" s="203" t="s">
        <v>125</v>
      </c>
      <c r="Q12" s="121">
        <v>522</v>
      </c>
      <c r="R12" s="121"/>
      <c r="S12" s="201">
        <f t="shared" si="0"/>
        <v>1.74</v>
      </c>
      <c r="T12" s="201" t="str">
        <f t="shared" si="1"/>
        <v/>
      </c>
      <c r="U12"/>
    </row>
    <row r="13" spans="1:21" s="204" customFormat="1" ht="25.5">
      <c r="A13" s="344" t="s">
        <v>390</v>
      </c>
      <c r="B13" s="344" t="s">
        <v>390</v>
      </c>
      <c r="C13" s="370">
        <v>2010</v>
      </c>
      <c r="D13" s="465" t="s">
        <v>434</v>
      </c>
      <c r="E13" s="98">
        <v>1</v>
      </c>
      <c r="F13" s="466" t="s">
        <v>189</v>
      </c>
      <c r="G13" s="466" t="s">
        <v>190</v>
      </c>
      <c r="H13" s="344" t="s">
        <v>431</v>
      </c>
      <c r="I13" s="344" t="s">
        <v>431</v>
      </c>
      <c r="J13" s="371" t="s">
        <v>214</v>
      </c>
      <c r="K13" s="383" t="s">
        <v>213</v>
      </c>
      <c r="L13" s="98">
        <v>2.5000000000000001E-2</v>
      </c>
      <c r="M13" s="347">
        <v>300</v>
      </c>
      <c r="N13" s="98"/>
      <c r="O13" s="596">
        <v>1.976203925044354E-2</v>
      </c>
      <c r="P13" s="203" t="s">
        <v>125</v>
      </c>
      <c r="Q13" s="121">
        <v>689</v>
      </c>
      <c r="R13" s="121"/>
      <c r="S13" s="201">
        <f t="shared" si="0"/>
        <v>2.2966666666666669</v>
      </c>
      <c r="T13" s="201" t="str">
        <f t="shared" si="1"/>
        <v/>
      </c>
      <c r="U13"/>
    </row>
    <row r="14" spans="1:21" s="204" customFormat="1" ht="25.5">
      <c r="A14" s="344" t="s">
        <v>390</v>
      </c>
      <c r="B14" s="344" t="s">
        <v>390</v>
      </c>
      <c r="C14" s="370">
        <v>2010</v>
      </c>
      <c r="D14" s="465" t="s">
        <v>435</v>
      </c>
      <c r="E14" s="98">
        <v>1</v>
      </c>
      <c r="F14" s="466" t="s">
        <v>189</v>
      </c>
      <c r="G14" s="466" t="s">
        <v>190</v>
      </c>
      <c r="H14" s="344" t="s">
        <v>431</v>
      </c>
      <c r="I14" s="344" t="s">
        <v>431</v>
      </c>
      <c r="J14" s="371" t="s">
        <v>214</v>
      </c>
      <c r="K14" s="383" t="s">
        <v>213</v>
      </c>
      <c r="L14" s="98">
        <v>2.5000000000000001E-2</v>
      </c>
      <c r="M14" s="347">
        <v>300</v>
      </c>
      <c r="N14" s="98"/>
      <c r="O14" s="596">
        <v>2.8832954334363999E-2</v>
      </c>
      <c r="P14" s="203" t="s">
        <v>125</v>
      </c>
      <c r="Q14" s="121">
        <v>398</v>
      </c>
      <c r="R14" s="121"/>
      <c r="S14" s="201">
        <f t="shared" si="0"/>
        <v>1.3266666666666667</v>
      </c>
      <c r="T14" s="201" t="str">
        <f t="shared" si="1"/>
        <v/>
      </c>
      <c r="U14"/>
    </row>
    <row r="15" spans="1:21" s="204" customFormat="1" ht="25.5">
      <c r="A15" s="344" t="s">
        <v>390</v>
      </c>
      <c r="B15" s="344" t="s">
        <v>390</v>
      </c>
      <c r="C15" s="370">
        <v>2010</v>
      </c>
      <c r="D15" s="465" t="s">
        <v>436</v>
      </c>
      <c r="E15" s="98">
        <v>2</v>
      </c>
      <c r="F15" s="466" t="s">
        <v>189</v>
      </c>
      <c r="G15" s="466" t="s">
        <v>190</v>
      </c>
      <c r="H15" s="344" t="s">
        <v>431</v>
      </c>
      <c r="I15" s="344" t="s">
        <v>431</v>
      </c>
      <c r="J15" s="371" t="s">
        <v>214</v>
      </c>
      <c r="K15" s="383" t="s">
        <v>213</v>
      </c>
      <c r="L15" s="98">
        <v>2.5000000000000001E-2</v>
      </c>
      <c r="M15" s="347">
        <v>300</v>
      </c>
      <c r="N15" s="98"/>
      <c r="O15" s="121"/>
      <c r="P15" s="203" t="s">
        <v>125</v>
      </c>
      <c r="Q15" s="121">
        <v>518</v>
      </c>
      <c r="R15" s="121"/>
      <c r="S15" s="201">
        <f t="shared" si="0"/>
        <v>1.7266666666666666</v>
      </c>
      <c r="T15" s="201" t="str">
        <f t="shared" si="1"/>
        <v/>
      </c>
      <c r="U15"/>
    </row>
    <row r="16" spans="1:21" s="204" customFormat="1" ht="25.5">
      <c r="A16" s="344" t="s">
        <v>390</v>
      </c>
      <c r="B16" s="344" t="s">
        <v>390</v>
      </c>
      <c r="C16" s="370">
        <v>2010</v>
      </c>
      <c r="D16" s="465" t="s">
        <v>437</v>
      </c>
      <c r="E16" s="98">
        <v>2</v>
      </c>
      <c r="F16" s="466" t="s">
        <v>189</v>
      </c>
      <c r="G16" s="466" t="s">
        <v>190</v>
      </c>
      <c r="H16" s="344" t="s">
        <v>431</v>
      </c>
      <c r="I16" s="344" t="s">
        <v>431</v>
      </c>
      <c r="J16" s="371" t="s">
        <v>214</v>
      </c>
      <c r="K16" s="383" t="s">
        <v>213</v>
      </c>
      <c r="L16" s="98">
        <v>2.5000000000000001E-2</v>
      </c>
      <c r="M16" s="347">
        <v>300</v>
      </c>
      <c r="N16" s="98"/>
      <c r="O16" s="121">
        <v>2.1000000000000001E-2</v>
      </c>
      <c r="P16" s="203" t="s">
        <v>125</v>
      </c>
      <c r="Q16" s="121">
        <v>664</v>
      </c>
      <c r="R16" s="121"/>
      <c r="S16" s="201">
        <f t="shared" si="0"/>
        <v>2.2133333333333334</v>
      </c>
      <c r="T16" s="201" t="str">
        <f t="shared" si="1"/>
        <v/>
      </c>
      <c r="U16"/>
    </row>
    <row r="17" spans="1:21" s="204" customFormat="1" ht="25.5">
      <c r="A17" s="344" t="s">
        <v>390</v>
      </c>
      <c r="B17" s="344" t="s">
        <v>390</v>
      </c>
      <c r="C17" s="370">
        <v>2010</v>
      </c>
      <c r="D17" s="465" t="s">
        <v>438</v>
      </c>
      <c r="E17" s="98">
        <v>2</v>
      </c>
      <c r="F17" s="466" t="s">
        <v>189</v>
      </c>
      <c r="G17" s="466" t="s">
        <v>190</v>
      </c>
      <c r="H17" s="344" t="s">
        <v>431</v>
      </c>
      <c r="I17" s="344" t="s">
        <v>433</v>
      </c>
      <c r="J17" s="371" t="s">
        <v>220</v>
      </c>
      <c r="K17" s="383" t="s">
        <v>519</v>
      </c>
      <c r="L17" s="98">
        <v>2.5000000000000001E-2</v>
      </c>
      <c r="M17" s="113">
        <v>400</v>
      </c>
      <c r="N17" s="98"/>
      <c r="O17" s="596">
        <v>1.0300984768663193E-2</v>
      </c>
      <c r="P17" s="203" t="s">
        <v>125</v>
      </c>
      <c r="Q17" s="468">
        <v>813</v>
      </c>
      <c r="R17" s="121"/>
      <c r="S17" s="201">
        <f t="shared" si="0"/>
        <v>2.0325000000000002</v>
      </c>
      <c r="T17" s="201" t="str">
        <f t="shared" si="1"/>
        <v/>
      </c>
      <c r="U17"/>
    </row>
    <row r="18" spans="1:21" s="204" customFormat="1" ht="25.5">
      <c r="A18" s="344" t="s">
        <v>390</v>
      </c>
      <c r="B18" s="344" t="s">
        <v>390</v>
      </c>
      <c r="C18" s="370">
        <v>2010</v>
      </c>
      <c r="D18" s="465" t="s">
        <v>439</v>
      </c>
      <c r="E18" s="98">
        <v>1</v>
      </c>
      <c r="F18" s="466" t="s">
        <v>189</v>
      </c>
      <c r="G18" s="466" t="s">
        <v>190</v>
      </c>
      <c r="H18" s="344" t="s">
        <v>431</v>
      </c>
      <c r="I18" s="344" t="s">
        <v>433</v>
      </c>
      <c r="J18" s="371" t="s">
        <v>220</v>
      </c>
      <c r="K18" s="383" t="s">
        <v>519</v>
      </c>
      <c r="L18" s="98">
        <v>2.5000000000000001E-2</v>
      </c>
      <c r="M18" s="113">
        <v>30</v>
      </c>
      <c r="N18" s="98"/>
      <c r="O18" s="121"/>
      <c r="P18" s="203" t="s">
        <v>125</v>
      </c>
      <c r="Q18" s="121">
        <v>24</v>
      </c>
      <c r="R18" s="121"/>
      <c r="S18" s="201">
        <f t="shared" si="0"/>
        <v>0.8</v>
      </c>
      <c r="T18" s="201" t="str">
        <f t="shared" si="1"/>
        <v/>
      </c>
      <c r="U18"/>
    </row>
    <row r="19" spans="1:21" s="204" customFormat="1" ht="25.5">
      <c r="A19" s="344" t="s">
        <v>390</v>
      </c>
      <c r="B19" s="344" t="s">
        <v>390</v>
      </c>
      <c r="C19" s="370">
        <v>2010</v>
      </c>
      <c r="D19" s="465" t="s">
        <v>440</v>
      </c>
      <c r="E19" s="98">
        <v>1</v>
      </c>
      <c r="F19" s="466" t="s">
        <v>189</v>
      </c>
      <c r="G19" s="466" t="s">
        <v>190</v>
      </c>
      <c r="H19" s="344" t="s">
        <v>431</v>
      </c>
      <c r="I19" s="344" t="s">
        <v>433</v>
      </c>
      <c r="J19" s="371" t="s">
        <v>220</v>
      </c>
      <c r="K19" s="383" t="s">
        <v>217</v>
      </c>
      <c r="L19" s="98">
        <v>2.5000000000000001E-2</v>
      </c>
      <c r="M19" s="113">
        <v>180</v>
      </c>
      <c r="N19" s="98"/>
      <c r="O19" s="596">
        <v>2.5605504553695011E-2</v>
      </c>
      <c r="P19" s="203" t="s">
        <v>125</v>
      </c>
      <c r="Q19" s="468">
        <v>671</v>
      </c>
      <c r="R19" s="121"/>
      <c r="S19" s="201">
        <f t="shared" si="0"/>
        <v>3.7277777777777779</v>
      </c>
      <c r="T19" s="201" t="str">
        <f t="shared" si="1"/>
        <v/>
      </c>
      <c r="U19"/>
    </row>
    <row r="20" spans="1:21" s="204" customFormat="1" ht="25.5">
      <c r="A20" s="344" t="s">
        <v>390</v>
      </c>
      <c r="B20" s="344" t="s">
        <v>390</v>
      </c>
      <c r="C20" s="370">
        <v>2010</v>
      </c>
      <c r="D20" s="465" t="s">
        <v>188</v>
      </c>
      <c r="E20" s="98">
        <v>2</v>
      </c>
      <c r="F20" s="466" t="s">
        <v>189</v>
      </c>
      <c r="G20" s="466" t="s">
        <v>190</v>
      </c>
      <c r="H20" s="344" t="s">
        <v>431</v>
      </c>
      <c r="I20" s="344" t="s">
        <v>431</v>
      </c>
      <c r="J20" s="466" t="s">
        <v>221</v>
      </c>
      <c r="K20" s="383" t="s">
        <v>519</v>
      </c>
      <c r="L20" s="98">
        <v>2.5000000000000001E-2</v>
      </c>
      <c r="M20" s="347">
        <v>300</v>
      </c>
      <c r="N20" s="98"/>
      <c r="O20" s="121"/>
      <c r="P20" s="203" t="s">
        <v>125</v>
      </c>
      <c r="Q20" s="121">
        <v>358</v>
      </c>
      <c r="R20" s="121"/>
      <c r="S20" s="201">
        <f t="shared" si="0"/>
        <v>1.1933333333333334</v>
      </c>
      <c r="T20" s="201" t="str">
        <f t="shared" si="1"/>
        <v/>
      </c>
      <c r="U20"/>
    </row>
    <row r="21" spans="1:21" s="204" customFormat="1" ht="25.5">
      <c r="A21" s="344" t="s">
        <v>390</v>
      </c>
      <c r="B21" s="344" t="s">
        <v>390</v>
      </c>
      <c r="C21" s="370">
        <v>2010</v>
      </c>
      <c r="D21" s="465" t="s">
        <v>434</v>
      </c>
      <c r="E21" s="98">
        <v>1</v>
      </c>
      <c r="F21" s="466" t="s">
        <v>189</v>
      </c>
      <c r="G21" s="466" t="s">
        <v>190</v>
      </c>
      <c r="H21" s="344" t="s">
        <v>431</v>
      </c>
      <c r="I21" s="344" t="s">
        <v>431</v>
      </c>
      <c r="J21" s="466" t="s">
        <v>221</v>
      </c>
      <c r="K21" s="383" t="s">
        <v>213</v>
      </c>
      <c r="L21" s="98">
        <v>2.5000000000000001E-2</v>
      </c>
      <c r="M21" s="347">
        <v>300</v>
      </c>
      <c r="N21" s="98"/>
      <c r="O21" s="527">
        <v>6.7372992218630995E-2</v>
      </c>
      <c r="P21" s="203" t="s">
        <v>125</v>
      </c>
      <c r="Q21" s="121">
        <v>573</v>
      </c>
      <c r="R21" s="121"/>
      <c r="S21" s="201">
        <f t="shared" si="0"/>
        <v>1.91</v>
      </c>
      <c r="T21" s="201" t="str">
        <f t="shared" si="1"/>
        <v/>
      </c>
      <c r="U21"/>
    </row>
    <row r="22" spans="1:21" s="204" customFormat="1" ht="25.5">
      <c r="A22" s="344" t="s">
        <v>390</v>
      </c>
      <c r="B22" s="344" t="s">
        <v>390</v>
      </c>
      <c r="C22" s="370">
        <v>2010</v>
      </c>
      <c r="D22" s="465" t="s">
        <v>435</v>
      </c>
      <c r="E22" s="98">
        <v>1</v>
      </c>
      <c r="F22" s="466" t="s">
        <v>189</v>
      </c>
      <c r="G22" s="466" t="s">
        <v>190</v>
      </c>
      <c r="H22" s="344" t="s">
        <v>431</v>
      </c>
      <c r="I22" s="344" t="s">
        <v>431</v>
      </c>
      <c r="J22" s="466" t="s">
        <v>221</v>
      </c>
      <c r="K22" s="383" t="s">
        <v>213</v>
      </c>
      <c r="L22" s="98">
        <v>2.5000000000000001E-2</v>
      </c>
      <c r="M22" s="347">
        <v>300</v>
      </c>
      <c r="N22" s="98"/>
      <c r="O22" s="203" t="s">
        <v>574</v>
      </c>
      <c r="P22" s="203" t="s">
        <v>125</v>
      </c>
      <c r="Q22" s="121">
        <v>295</v>
      </c>
      <c r="R22" s="121"/>
      <c r="S22" s="201">
        <f t="shared" si="0"/>
        <v>0.98333333333333328</v>
      </c>
      <c r="T22" s="201" t="str">
        <f t="shared" si="1"/>
        <v/>
      </c>
      <c r="U22"/>
    </row>
    <row r="23" spans="1:21" s="204" customFormat="1" ht="25.5">
      <c r="A23" s="344" t="s">
        <v>390</v>
      </c>
      <c r="B23" s="344" t="s">
        <v>390</v>
      </c>
      <c r="C23" s="370">
        <v>2010</v>
      </c>
      <c r="D23" s="465" t="s">
        <v>436</v>
      </c>
      <c r="E23" s="98">
        <v>2</v>
      </c>
      <c r="F23" s="466" t="s">
        <v>189</v>
      </c>
      <c r="G23" s="466" t="s">
        <v>190</v>
      </c>
      <c r="H23" s="344" t="s">
        <v>431</v>
      </c>
      <c r="I23" s="344" t="s">
        <v>431</v>
      </c>
      <c r="J23" s="466" t="s">
        <v>221</v>
      </c>
      <c r="K23" s="383" t="s">
        <v>213</v>
      </c>
      <c r="L23" s="98">
        <v>2.5000000000000001E-2</v>
      </c>
      <c r="M23" s="347">
        <v>300</v>
      </c>
      <c r="N23" s="98"/>
      <c r="O23" s="121"/>
      <c r="P23" s="203" t="s">
        <v>125</v>
      </c>
      <c r="Q23" s="121">
        <v>304</v>
      </c>
      <c r="R23" s="121"/>
      <c r="S23" s="201">
        <f t="shared" si="0"/>
        <v>1.0133333333333334</v>
      </c>
      <c r="T23" s="201" t="str">
        <f t="shared" si="1"/>
        <v/>
      </c>
      <c r="U23"/>
    </row>
    <row r="24" spans="1:21" s="204" customFormat="1" ht="25.5">
      <c r="A24" s="344" t="s">
        <v>390</v>
      </c>
      <c r="B24" s="344" t="s">
        <v>390</v>
      </c>
      <c r="C24" s="370">
        <v>2010</v>
      </c>
      <c r="D24" s="465" t="s">
        <v>437</v>
      </c>
      <c r="E24" s="98">
        <v>2</v>
      </c>
      <c r="F24" s="466" t="s">
        <v>189</v>
      </c>
      <c r="G24" s="466" t="s">
        <v>190</v>
      </c>
      <c r="H24" s="344" t="s">
        <v>431</v>
      </c>
      <c r="I24" s="344" t="s">
        <v>431</v>
      </c>
      <c r="J24" s="466" t="s">
        <v>221</v>
      </c>
      <c r="K24" s="383" t="s">
        <v>519</v>
      </c>
      <c r="L24" s="98">
        <v>2.5000000000000001E-2</v>
      </c>
      <c r="M24" s="347">
        <v>300</v>
      </c>
      <c r="N24" s="98"/>
      <c r="O24" s="121"/>
      <c r="P24" s="203" t="s">
        <v>125</v>
      </c>
      <c r="Q24" s="121">
        <v>396</v>
      </c>
      <c r="R24" s="121"/>
      <c r="S24" s="201">
        <f t="shared" si="0"/>
        <v>1.32</v>
      </c>
      <c r="T24" s="201" t="str">
        <f t="shared" si="1"/>
        <v/>
      </c>
      <c r="U24"/>
    </row>
    <row r="25" spans="1:21" s="204" customFormat="1" ht="25.5">
      <c r="A25" s="344" t="s">
        <v>390</v>
      </c>
      <c r="B25" s="344" t="s">
        <v>390</v>
      </c>
      <c r="C25" s="370">
        <v>2010</v>
      </c>
      <c r="D25" s="465" t="s">
        <v>438</v>
      </c>
      <c r="E25" s="98">
        <v>2</v>
      </c>
      <c r="F25" s="466" t="s">
        <v>189</v>
      </c>
      <c r="G25" s="466" t="s">
        <v>190</v>
      </c>
      <c r="H25" s="344" t="s">
        <v>431</v>
      </c>
      <c r="I25" s="344" t="s">
        <v>433</v>
      </c>
      <c r="J25" s="466" t="s">
        <v>221</v>
      </c>
      <c r="K25" s="383" t="s">
        <v>217</v>
      </c>
      <c r="L25" s="98">
        <v>2.5000000000000001E-2</v>
      </c>
      <c r="M25" s="347">
        <v>50</v>
      </c>
      <c r="N25" s="98"/>
      <c r="O25" s="121"/>
      <c r="P25" s="203" t="s">
        <v>125</v>
      </c>
      <c r="Q25" s="468">
        <v>52</v>
      </c>
      <c r="R25" s="121"/>
      <c r="S25" s="201">
        <f t="shared" si="0"/>
        <v>1.04</v>
      </c>
      <c r="T25" s="201" t="str">
        <f t="shared" si="1"/>
        <v/>
      </c>
      <c r="U25"/>
    </row>
    <row r="26" spans="1:21" s="204" customFormat="1" ht="25.5">
      <c r="A26" s="344" t="s">
        <v>390</v>
      </c>
      <c r="B26" s="344" t="s">
        <v>390</v>
      </c>
      <c r="C26" s="370">
        <v>2010</v>
      </c>
      <c r="D26" s="465" t="s">
        <v>439</v>
      </c>
      <c r="E26" s="98">
        <v>1</v>
      </c>
      <c r="F26" s="466" t="s">
        <v>189</v>
      </c>
      <c r="G26" s="466" t="s">
        <v>190</v>
      </c>
      <c r="H26" s="344" t="s">
        <v>431</v>
      </c>
      <c r="I26" s="344" t="s">
        <v>433</v>
      </c>
      <c r="J26" s="466" t="s">
        <v>221</v>
      </c>
      <c r="K26" s="383" t="s">
        <v>217</v>
      </c>
      <c r="L26" s="98">
        <v>2.5000000000000001E-2</v>
      </c>
      <c r="M26" s="347">
        <v>15</v>
      </c>
      <c r="N26" s="98"/>
      <c r="O26" s="121"/>
      <c r="P26" s="203" t="s">
        <v>125</v>
      </c>
      <c r="Q26" s="468">
        <v>6</v>
      </c>
      <c r="R26" s="121"/>
      <c r="S26" s="201">
        <f t="shared" si="0"/>
        <v>0.4</v>
      </c>
      <c r="T26" s="201" t="str">
        <f t="shared" si="1"/>
        <v/>
      </c>
      <c r="U26"/>
    </row>
    <row r="27" spans="1:21" s="204" customFormat="1" ht="25.5">
      <c r="A27" s="344" t="s">
        <v>390</v>
      </c>
      <c r="B27" s="344" t="s">
        <v>390</v>
      </c>
      <c r="C27" s="370">
        <v>2010</v>
      </c>
      <c r="D27" s="465" t="s">
        <v>440</v>
      </c>
      <c r="E27" s="98">
        <v>1</v>
      </c>
      <c r="F27" s="466" t="s">
        <v>189</v>
      </c>
      <c r="G27" s="466" t="s">
        <v>190</v>
      </c>
      <c r="H27" s="344" t="s">
        <v>431</v>
      </c>
      <c r="I27" s="344" t="s">
        <v>433</v>
      </c>
      <c r="J27" s="466" t="s">
        <v>221</v>
      </c>
      <c r="K27" s="383" t="s">
        <v>217</v>
      </c>
      <c r="L27" s="98">
        <v>2.5000000000000001E-2</v>
      </c>
      <c r="M27" s="347">
        <v>120</v>
      </c>
      <c r="N27" s="98"/>
      <c r="O27" s="323" t="s">
        <v>565</v>
      </c>
      <c r="P27" s="203" t="s">
        <v>125</v>
      </c>
      <c r="Q27" s="468">
        <v>187</v>
      </c>
      <c r="R27" s="121"/>
      <c r="S27" s="201">
        <f t="shared" si="0"/>
        <v>1.5583333333333333</v>
      </c>
      <c r="T27" s="201" t="str">
        <f t="shared" si="1"/>
        <v/>
      </c>
      <c r="U27"/>
    </row>
    <row r="28" spans="1:21" s="204" customFormat="1" ht="25.5">
      <c r="A28" s="344" t="s">
        <v>390</v>
      </c>
      <c r="B28" s="344" t="s">
        <v>390</v>
      </c>
      <c r="C28" s="370">
        <v>2010</v>
      </c>
      <c r="D28" s="465" t="s">
        <v>188</v>
      </c>
      <c r="E28" s="98">
        <v>2</v>
      </c>
      <c r="F28" s="466" t="s">
        <v>189</v>
      </c>
      <c r="G28" s="466" t="s">
        <v>190</v>
      </c>
      <c r="H28" s="344" t="s">
        <v>431</v>
      </c>
      <c r="I28" s="344" t="s">
        <v>431</v>
      </c>
      <c r="J28" s="466" t="s">
        <v>222</v>
      </c>
      <c r="K28" s="383" t="s">
        <v>213</v>
      </c>
      <c r="L28" s="98">
        <v>2.5000000000000001E-2</v>
      </c>
      <c r="M28" s="347">
        <v>300</v>
      </c>
      <c r="N28" s="98"/>
      <c r="O28" s="121"/>
      <c r="P28" s="203" t="s">
        <v>125</v>
      </c>
      <c r="Q28" s="121">
        <v>522</v>
      </c>
      <c r="R28" s="121"/>
      <c r="S28" s="201">
        <f t="shared" si="0"/>
        <v>1.74</v>
      </c>
      <c r="T28" s="201" t="str">
        <f t="shared" si="1"/>
        <v/>
      </c>
      <c r="U28"/>
    </row>
    <row r="29" spans="1:21" s="204" customFormat="1" ht="25.5">
      <c r="A29" s="344" t="s">
        <v>390</v>
      </c>
      <c r="B29" s="344" t="s">
        <v>390</v>
      </c>
      <c r="C29" s="370">
        <v>2010</v>
      </c>
      <c r="D29" s="465" t="s">
        <v>434</v>
      </c>
      <c r="E29" s="98">
        <v>1</v>
      </c>
      <c r="F29" s="466" t="s">
        <v>189</v>
      </c>
      <c r="G29" s="466" t="s">
        <v>190</v>
      </c>
      <c r="H29" s="344" t="s">
        <v>431</v>
      </c>
      <c r="I29" s="344" t="s">
        <v>431</v>
      </c>
      <c r="J29" s="466" t="s">
        <v>222</v>
      </c>
      <c r="K29" s="383" t="s">
        <v>213</v>
      </c>
      <c r="L29" s="98">
        <v>2.5000000000000001E-2</v>
      </c>
      <c r="M29" s="347">
        <v>300</v>
      </c>
      <c r="N29" s="98"/>
      <c r="O29" s="527">
        <v>0.10459508950820082</v>
      </c>
      <c r="P29" s="203" t="s">
        <v>125</v>
      </c>
      <c r="Q29" s="121">
        <v>689</v>
      </c>
      <c r="R29" s="121"/>
      <c r="S29" s="201">
        <f t="shared" si="0"/>
        <v>2.2966666666666669</v>
      </c>
      <c r="T29" s="201" t="str">
        <f t="shared" si="1"/>
        <v/>
      </c>
      <c r="U29"/>
    </row>
    <row r="30" spans="1:21" s="204" customFormat="1" ht="25.5">
      <c r="A30" s="344" t="s">
        <v>390</v>
      </c>
      <c r="B30" s="344" t="s">
        <v>390</v>
      </c>
      <c r="C30" s="370">
        <v>2010</v>
      </c>
      <c r="D30" s="465" t="s">
        <v>435</v>
      </c>
      <c r="E30" s="98">
        <v>1</v>
      </c>
      <c r="F30" s="466" t="s">
        <v>189</v>
      </c>
      <c r="G30" s="466" t="s">
        <v>190</v>
      </c>
      <c r="H30" s="344" t="s">
        <v>431</v>
      </c>
      <c r="I30" s="344" t="s">
        <v>431</v>
      </c>
      <c r="J30" s="466" t="s">
        <v>222</v>
      </c>
      <c r="K30" s="383" t="s">
        <v>213</v>
      </c>
      <c r="L30" s="98">
        <v>2.5000000000000001E-2</v>
      </c>
      <c r="M30" s="347">
        <v>300</v>
      </c>
      <c r="N30" s="98"/>
      <c r="O30" s="527">
        <v>9.816073071764668E-2</v>
      </c>
      <c r="P30" s="203" t="s">
        <v>125</v>
      </c>
      <c r="Q30" s="121">
        <v>398</v>
      </c>
      <c r="R30" s="121"/>
      <c r="S30" s="201">
        <f t="shared" si="0"/>
        <v>1.3266666666666667</v>
      </c>
      <c r="T30" s="201" t="str">
        <f t="shared" si="1"/>
        <v/>
      </c>
      <c r="U30"/>
    </row>
    <row r="31" spans="1:21" s="204" customFormat="1" ht="25.5">
      <c r="A31" s="344" t="s">
        <v>390</v>
      </c>
      <c r="B31" s="344" t="s">
        <v>390</v>
      </c>
      <c r="C31" s="370">
        <v>2010</v>
      </c>
      <c r="D31" s="465" t="s">
        <v>436</v>
      </c>
      <c r="E31" s="98">
        <v>2</v>
      </c>
      <c r="F31" s="466" t="s">
        <v>189</v>
      </c>
      <c r="G31" s="466" t="s">
        <v>190</v>
      </c>
      <c r="H31" s="344" t="s">
        <v>431</v>
      </c>
      <c r="I31" s="344" t="s">
        <v>431</v>
      </c>
      <c r="J31" s="466" t="s">
        <v>222</v>
      </c>
      <c r="K31" s="383" t="s">
        <v>213</v>
      </c>
      <c r="L31" s="98">
        <v>2.5000000000000001E-2</v>
      </c>
      <c r="M31" s="347">
        <v>300</v>
      </c>
      <c r="N31" s="98"/>
      <c r="O31" s="121"/>
      <c r="P31" s="203" t="s">
        <v>125</v>
      </c>
      <c r="Q31" s="121">
        <v>518</v>
      </c>
      <c r="R31" s="121"/>
      <c r="S31" s="201">
        <f t="shared" si="0"/>
        <v>1.7266666666666666</v>
      </c>
      <c r="T31" s="201" t="str">
        <f t="shared" si="1"/>
        <v/>
      </c>
      <c r="U31"/>
    </row>
    <row r="32" spans="1:21" s="204" customFormat="1" ht="25.5">
      <c r="A32" s="344" t="s">
        <v>390</v>
      </c>
      <c r="B32" s="344" t="s">
        <v>390</v>
      </c>
      <c r="C32" s="370">
        <v>2010</v>
      </c>
      <c r="D32" s="465" t="s">
        <v>437</v>
      </c>
      <c r="E32" s="98">
        <v>2</v>
      </c>
      <c r="F32" s="466" t="s">
        <v>189</v>
      </c>
      <c r="G32" s="466" t="s">
        <v>190</v>
      </c>
      <c r="H32" s="344" t="s">
        <v>431</v>
      </c>
      <c r="I32" s="344" t="s">
        <v>431</v>
      </c>
      <c r="J32" s="466" t="s">
        <v>222</v>
      </c>
      <c r="K32" s="383" t="s">
        <v>213</v>
      </c>
      <c r="L32" s="98">
        <v>2.5000000000000001E-2</v>
      </c>
      <c r="M32" s="347">
        <v>300</v>
      </c>
      <c r="N32" s="98"/>
      <c r="O32" s="121"/>
      <c r="P32" s="203" t="s">
        <v>125</v>
      </c>
      <c r="Q32" s="121">
        <v>664</v>
      </c>
      <c r="R32" s="121"/>
      <c r="S32" s="201">
        <f t="shared" si="0"/>
        <v>2.2133333333333334</v>
      </c>
      <c r="T32" s="201" t="str">
        <f t="shared" si="1"/>
        <v/>
      </c>
      <c r="U32"/>
    </row>
    <row r="33" spans="1:21" s="204" customFormat="1" ht="25.5">
      <c r="A33" s="344" t="s">
        <v>390</v>
      </c>
      <c r="B33" s="344" t="s">
        <v>390</v>
      </c>
      <c r="C33" s="370">
        <v>2010</v>
      </c>
      <c r="D33" s="465" t="s">
        <v>438</v>
      </c>
      <c r="E33" s="98">
        <v>2</v>
      </c>
      <c r="F33" s="466" t="s">
        <v>189</v>
      </c>
      <c r="G33" s="466" t="s">
        <v>190</v>
      </c>
      <c r="H33" s="344" t="s">
        <v>431</v>
      </c>
      <c r="I33" s="344" t="s">
        <v>433</v>
      </c>
      <c r="J33" s="466" t="s">
        <v>222</v>
      </c>
      <c r="K33" s="383" t="s">
        <v>519</v>
      </c>
      <c r="L33" s="98">
        <v>2.5000000000000001E-2</v>
      </c>
      <c r="M33" s="347">
        <v>50</v>
      </c>
      <c r="N33" s="98"/>
      <c r="O33" s="121"/>
      <c r="P33" s="203" t="s">
        <v>125</v>
      </c>
      <c r="Q33" s="468">
        <v>52</v>
      </c>
      <c r="R33" s="121"/>
      <c r="S33" s="201">
        <f t="shared" si="0"/>
        <v>1.04</v>
      </c>
      <c r="T33" s="201" t="str">
        <f t="shared" si="1"/>
        <v/>
      </c>
      <c r="U33"/>
    </row>
    <row r="34" spans="1:21" s="204" customFormat="1" ht="25.5">
      <c r="A34" s="344" t="s">
        <v>390</v>
      </c>
      <c r="B34" s="344" t="s">
        <v>390</v>
      </c>
      <c r="C34" s="370">
        <v>2010</v>
      </c>
      <c r="D34" s="465" t="s">
        <v>439</v>
      </c>
      <c r="E34" s="98">
        <v>1</v>
      </c>
      <c r="F34" s="466" t="s">
        <v>189</v>
      </c>
      <c r="G34" s="466" t="s">
        <v>190</v>
      </c>
      <c r="H34" s="344" t="s">
        <v>431</v>
      </c>
      <c r="I34" s="344" t="s">
        <v>433</v>
      </c>
      <c r="J34" s="466" t="s">
        <v>222</v>
      </c>
      <c r="K34" s="383" t="s">
        <v>217</v>
      </c>
      <c r="L34" s="98">
        <v>2.5000000000000001E-2</v>
      </c>
      <c r="M34" s="347">
        <v>15</v>
      </c>
      <c r="N34" s="98"/>
      <c r="O34" s="121"/>
      <c r="P34" s="203" t="s">
        <v>125</v>
      </c>
      <c r="Q34" s="468">
        <v>6</v>
      </c>
      <c r="R34" s="121"/>
      <c r="S34" s="201">
        <f t="shared" si="0"/>
        <v>0.4</v>
      </c>
      <c r="T34" s="201" t="str">
        <f t="shared" si="1"/>
        <v/>
      </c>
      <c r="U34"/>
    </row>
    <row r="35" spans="1:21" s="204" customFormat="1" ht="25.5">
      <c r="A35" s="344" t="s">
        <v>390</v>
      </c>
      <c r="B35" s="344" t="s">
        <v>390</v>
      </c>
      <c r="C35" s="370">
        <v>2010</v>
      </c>
      <c r="D35" s="465" t="s">
        <v>440</v>
      </c>
      <c r="E35" s="98">
        <v>1</v>
      </c>
      <c r="F35" s="466" t="s">
        <v>189</v>
      </c>
      <c r="G35" s="466" t="s">
        <v>190</v>
      </c>
      <c r="H35" s="344" t="s">
        <v>431</v>
      </c>
      <c r="I35" s="344" t="s">
        <v>433</v>
      </c>
      <c r="J35" s="466" t="s">
        <v>222</v>
      </c>
      <c r="K35" s="383" t="s">
        <v>217</v>
      </c>
      <c r="L35" s="98">
        <v>2.5000000000000001E-2</v>
      </c>
      <c r="M35" s="347">
        <v>120</v>
      </c>
      <c r="N35" s="98"/>
      <c r="O35" s="527">
        <v>0.3557544045160892</v>
      </c>
      <c r="P35" s="203" t="s">
        <v>125</v>
      </c>
      <c r="Q35" s="468">
        <v>187</v>
      </c>
      <c r="R35" s="121"/>
      <c r="S35" s="201">
        <f t="shared" si="0"/>
        <v>1.5583333333333333</v>
      </c>
      <c r="T35" s="201" t="str">
        <f t="shared" si="1"/>
        <v/>
      </c>
      <c r="U35"/>
    </row>
    <row r="36" spans="1:21">
      <c r="A36" s="1" t="s">
        <v>218</v>
      </c>
      <c r="B36" s="207" t="s">
        <v>219</v>
      </c>
    </row>
    <row r="37" spans="1:21">
      <c r="B37" s="206" t="s">
        <v>212</v>
      </c>
    </row>
    <row r="38" spans="1:21">
      <c r="B38" s="206" t="s">
        <v>220</v>
      </c>
    </row>
    <row r="39" spans="1:21">
      <c r="B39" s="206" t="s">
        <v>214</v>
      </c>
    </row>
    <row r="40" spans="1:21">
      <c r="B40" s="206" t="s">
        <v>221</v>
      </c>
    </row>
    <row r="41" spans="1:21">
      <c r="B41" s="206" t="s">
        <v>216</v>
      </c>
    </row>
    <row r="42" spans="1:21">
      <c r="B42" s="206" t="s">
        <v>222</v>
      </c>
    </row>
    <row r="43" spans="1:21">
      <c r="B43" s="206" t="s">
        <v>215</v>
      </c>
    </row>
    <row r="44" spans="1:21">
      <c r="B44" s="206" t="s">
        <v>223</v>
      </c>
    </row>
    <row r="45" spans="1:21">
      <c r="B45" s="206" t="s">
        <v>224</v>
      </c>
    </row>
    <row r="46" spans="1:21">
      <c r="B46" s="1" t="s">
        <v>225</v>
      </c>
    </row>
    <row r="47" spans="1:21">
      <c r="B47" s="1" t="s">
        <v>226</v>
      </c>
    </row>
    <row r="48" spans="1:21">
      <c r="B48" s="1" t="s">
        <v>227</v>
      </c>
    </row>
    <row r="50" spans="1:2">
      <c r="A50" t="s">
        <v>425</v>
      </c>
    </row>
    <row r="51" spans="1:2">
      <c r="A51" s="528" t="s">
        <v>568</v>
      </c>
      <c r="B51" t="s">
        <v>686</v>
      </c>
    </row>
    <row r="52" spans="1:2">
      <c r="A52" s="528" t="s">
        <v>565</v>
      </c>
      <c r="B52" t="s">
        <v>687</v>
      </c>
    </row>
  </sheetData>
  <phoneticPr fontId="41" type="noConversion"/>
  <pageMargins left="0.78749999999999998" right="0.78749999999999998" top="1.0631944444444446" bottom="1.0631944444444446" header="0.51180555555555551" footer="0.51180555555555551"/>
  <pageSetup paperSize="9" scale="34" firstPageNumber="0"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view="pageBreakPreview" zoomScaleSheetLayoutView="100" workbookViewId="0">
      <selection activeCell="E16" sqref="E16"/>
    </sheetView>
  </sheetViews>
  <sheetFormatPr defaultColWidth="11.5703125" defaultRowHeight="12.75"/>
  <cols>
    <col min="1" max="1" width="11.5703125" style="529" customWidth="1"/>
    <col min="2" max="2" width="25.7109375" style="529" customWidth="1"/>
    <col min="3" max="3" width="11.5703125" style="529" customWidth="1"/>
    <col min="4" max="4" width="38" style="529" customWidth="1"/>
    <col min="5" max="5" width="21.42578125" style="529" customWidth="1"/>
    <col min="6" max="6" width="14.140625" style="529" customWidth="1"/>
    <col min="7" max="7" width="22.42578125" style="529" customWidth="1"/>
    <col min="8" max="8" width="11.85546875" style="529" customWidth="1"/>
    <col min="9" max="9" width="19.7109375" style="529" customWidth="1"/>
    <col min="10" max="10" width="13.7109375" style="529" customWidth="1"/>
    <col min="11" max="11" width="22.5703125" style="529" customWidth="1"/>
    <col min="12" max="16384" width="11.5703125" style="529"/>
  </cols>
  <sheetData>
    <row r="1" spans="1:11" ht="20.100000000000001" customHeight="1">
      <c r="A1" s="71" t="s">
        <v>228</v>
      </c>
      <c r="B1" s="71"/>
      <c r="C1" s="71"/>
      <c r="D1" s="71"/>
      <c r="E1" s="71"/>
      <c r="F1" s="71"/>
      <c r="G1" s="71"/>
      <c r="H1" s="208"/>
      <c r="I1" s="620"/>
      <c r="J1" s="209" t="s">
        <v>72</v>
      </c>
      <c r="K1" s="621" t="s">
        <v>389</v>
      </c>
    </row>
    <row r="2" spans="1:11" ht="20.100000000000001" customHeight="1">
      <c r="A2" s="73"/>
      <c r="B2" s="73"/>
      <c r="C2" s="73"/>
      <c r="D2" s="73"/>
      <c r="E2" s="73"/>
      <c r="F2" s="73"/>
      <c r="G2" s="73"/>
      <c r="H2" s="208"/>
      <c r="I2" s="622"/>
      <c r="J2" s="209" t="s">
        <v>15</v>
      </c>
      <c r="K2" s="623">
        <v>2010</v>
      </c>
    </row>
    <row r="3" spans="1:11" ht="43.5" customHeight="1">
      <c r="A3" s="74" t="s">
        <v>3</v>
      </c>
      <c r="B3" s="65" t="s">
        <v>16</v>
      </c>
      <c r="C3" s="74" t="s">
        <v>73</v>
      </c>
      <c r="D3" s="74" t="s">
        <v>74</v>
      </c>
      <c r="E3" s="74" t="s">
        <v>75</v>
      </c>
      <c r="F3" s="74" t="s">
        <v>50</v>
      </c>
      <c r="G3" s="74" t="s">
        <v>76</v>
      </c>
      <c r="H3" s="75" t="s">
        <v>77</v>
      </c>
      <c r="I3" s="76" t="s">
        <v>229</v>
      </c>
      <c r="J3" s="75" t="s">
        <v>78</v>
      </c>
      <c r="K3" s="75" t="s">
        <v>79</v>
      </c>
    </row>
    <row r="4" spans="1:11" s="627" customFormat="1">
      <c r="A4" s="624" t="s">
        <v>390</v>
      </c>
      <c r="B4" s="625" t="s">
        <v>189</v>
      </c>
      <c r="C4" s="626" t="s">
        <v>230</v>
      </c>
      <c r="D4" s="550" t="s">
        <v>231</v>
      </c>
      <c r="E4" s="529" t="s">
        <v>575</v>
      </c>
      <c r="F4" s="560" t="s">
        <v>576</v>
      </c>
      <c r="G4" s="554" t="s">
        <v>577</v>
      </c>
      <c r="H4" s="554" t="s">
        <v>577</v>
      </c>
      <c r="I4" s="578" t="s">
        <v>578</v>
      </c>
      <c r="J4" s="558"/>
      <c r="K4" s="558"/>
    </row>
    <row r="5" spans="1:11" s="627" customFormat="1" ht="13.15" customHeight="1">
      <c r="A5" s="624" t="s">
        <v>390</v>
      </c>
      <c r="B5" s="625" t="s">
        <v>189</v>
      </c>
      <c r="C5" s="626" t="s">
        <v>230</v>
      </c>
      <c r="D5" s="628" t="s">
        <v>232</v>
      </c>
      <c r="E5" s="530" t="s">
        <v>575</v>
      </c>
      <c r="F5" s="629" t="s">
        <v>576</v>
      </c>
      <c r="G5" s="554" t="s">
        <v>577</v>
      </c>
      <c r="H5" s="554" t="s">
        <v>577</v>
      </c>
      <c r="I5" s="578" t="s">
        <v>578</v>
      </c>
      <c r="J5" s="558"/>
      <c r="K5" s="558"/>
    </row>
    <row r="6" spans="1:11" s="627" customFormat="1" ht="13.15" customHeight="1">
      <c r="A6" s="624" t="s">
        <v>390</v>
      </c>
      <c r="B6" s="625" t="s">
        <v>189</v>
      </c>
      <c r="C6" s="626" t="s">
        <v>233</v>
      </c>
      <c r="D6" s="628" t="s">
        <v>231</v>
      </c>
      <c r="E6" s="530" t="s">
        <v>575</v>
      </c>
      <c r="F6" s="629" t="s">
        <v>576</v>
      </c>
      <c r="G6" s="554" t="s">
        <v>577</v>
      </c>
      <c r="H6" s="554" t="s">
        <v>577</v>
      </c>
      <c r="I6" s="578" t="s">
        <v>578</v>
      </c>
      <c r="J6" s="558"/>
      <c r="K6" s="558"/>
    </row>
    <row r="7" spans="1:11" s="627" customFormat="1" ht="13.15" customHeight="1">
      <c r="A7" s="624" t="s">
        <v>390</v>
      </c>
      <c r="B7" s="625" t="s">
        <v>189</v>
      </c>
      <c r="C7" s="626" t="s">
        <v>233</v>
      </c>
      <c r="D7" s="550" t="s">
        <v>778</v>
      </c>
      <c r="E7" s="630" t="s">
        <v>579</v>
      </c>
      <c r="F7" s="560" t="s">
        <v>576</v>
      </c>
      <c r="G7" s="554" t="s">
        <v>577</v>
      </c>
      <c r="H7" s="554" t="s">
        <v>577</v>
      </c>
      <c r="I7" s="578" t="s">
        <v>578</v>
      </c>
      <c r="J7" s="558"/>
      <c r="K7" s="558"/>
    </row>
    <row r="8" spans="1:11" s="627" customFormat="1" ht="25.5">
      <c r="A8" s="624" t="s">
        <v>390</v>
      </c>
      <c r="B8" s="625" t="s">
        <v>189</v>
      </c>
      <c r="C8" s="626" t="s">
        <v>233</v>
      </c>
      <c r="D8" s="550" t="s">
        <v>779</v>
      </c>
      <c r="E8" s="560" t="s">
        <v>580</v>
      </c>
      <c r="F8" s="560" t="s">
        <v>576</v>
      </c>
      <c r="G8" s="554" t="s">
        <v>581</v>
      </c>
      <c r="H8" s="553" t="s">
        <v>582</v>
      </c>
      <c r="I8" s="578" t="s">
        <v>578</v>
      </c>
      <c r="J8" s="553"/>
      <c r="K8" s="553"/>
    </row>
    <row r="9" spans="1:11" s="627" customFormat="1">
      <c r="A9" s="624" t="s">
        <v>390</v>
      </c>
      <c r="B9" s="625" t="s">
        <v>189</v>
      </c>
      <c r="C9" s="491" t="s">
        <v>234</v>
      </c>
      <c r="D9" s="550" t="s">
        <v>583</v>
      </c>
      <c r="E9" s="560" t="s">
        <v>584</v>
      </c>
      <c r="F9" s="560" t="s">
        <v>576</v>
      </c>
      <c r="G9" s="554" t="s">
        <v>577</v>
      </c>
      <c r="H9" s="554" t="s">
        <v>577</v>
      </c>
      <c r="I9" s="578" t="s">
        <v>578</v>
      </c>
      <c r="J9" s="558"/>
      <c r="K9" s="558"/>
    </row>
    <row r="10" spans="1:11" s="627" customFormat="1">
      <c r="A10" s="624" t="s">
        <v>390</v>
      </c>
      <c r="B10" s="625" t="s">
        <v>189</v>
      </c>
      <c r="C10" s="626" t="s">
        <v>234</v>
      </c>
      <c r="D10" s="550" t="s">
        <v>235</v>
      </c>
      <c r="E10" s="560" t="s">
        <v>580</v>
      </c>
      <c r="F10" s="560" t="s">
        <v>576</v>
      </c>
      <c r="G10" s="554" t="s">
        <v>581</v>
      </c>
      <c r="H10" s="560"/>
      <c r="I10" s="578" t="s">
        <v>578</v>
      </c>
      <c r="J10" s="560"/>
      <c r="K10" s="560"/>
    </row>
    <row r="11" spans="1:11" s="627" customFormat="1">
      <c r="A11" s="624" t="s">
        <v>390</v>
      </c>
      <c r="B11" s="625" t="s">
        <v>189</v>
      </c>
      <c r="C11" s="491" t="s">
        <v>234</v>
      </c>
      <c r="D11" s="550" t="s">
        <v>585</v>
      </c>
      <c r="E11" s="560" t="s">
        <v>584</v>
      </c>
      <c r="F11" s="560" t="s">
        <v>576</v>
      </c>
      <c r="G11" s="554" t="s">
        <v>577</v>
      </c>
      <c r="H11" s="554" t="s">
        <v>577</v>
      </c>
      <c r="I11" s="578" t="s">
        <v>578</v>
      </c>
      <c r="J11" s="558"/>
      <c r="K11" s="558"/>
    </row>
    <row r="12" spans="1:11" s="627" customFormat="1" ht="25.5">
      <c r="A12" s="624" t="s">
        <v>390</v>
      </c>
      <c r="B12" s="625" t="s">
        <v>189</v>
      </c>
      <c r="C12" s="626" t="s">
        <v>234</v>
      </c>
      <c r="D12" s="550" t="s">
        <v>236</v>
      </c>
      <c r="E12" s="560" t="s">
        <v>584</v>
      </c>
      <c r="F12" s="560" t="s">
        <v>576</v>
      </c>
      <c r="G12" s="554" t="s">
        <v>581</v>
      </c>
      <c r="H12" s="553" t="s">
        <v>582</v>
      </c>
      <c r="I12" s="578" t="s">
        <v>578</v>
      </c>
      <c r="J12" s="553"/>
      <c r="K12" s="553"/>
    </row>
    <row r="13" spans="1:11" s="627" customFormat="1">
      <c r="A13" s="624"/>
      <c r="B13" s="625"/>
      <c r="C13" s="626"/>
      <c r="D13" s="550"/>
      <c r="E13" s="560"/>
      <c r="F13" s="560"/>
      <c r="G13" s="560"/>
      <c r="H13" s="558"/>
      <c r="I13" s="578"/>
      <c r="J13" s="558"/>
      <c r="K13" s="558"/>
    </row>
    <row r="14" spans="1:11" s="627" customFormat="1" ht="51">
      <c r="A14" s="624" t="s">
        <v>390</v>
      </c>
      <c r="B14" s="625" t="s">
        <v>189</v>
      </c>
      <c r="C14" s="626" t="s">
        <v>230</v>
      </c>
      <c r="D14" s="550" t="s">
        <v>231</v>
      </c>
      <c r="E14" s="560" t="s">
        <v>575</v>
      </c>
      <c r="F14" s="560" t="s">
        <v>576</v>
      </c>
      <c r="G14" s="560" t="s">
        <v>577</v>
      </c>
      <c r="H14" s="558" t="s">
        <v>577</v>
      </c>
      <c r="I14" s="578" t="s">
        <v>578</v>
      </c>
      <c r="J14" s="558"/>
      <c r="K14" s="558"/>
    </row>
    <row r="15" spans="1:11" s="627" customFormat="1" ht="51">
      <c r="A15" s="624" t="s">
        <v>390</v>
      </c>
      <c r="B15" s="625" t="s">
        <v>189</v>
      </c>
      <c r="C15" s="626" t="s">
        <v>230</v>
      </c>
      <c r="D15" s="550" t="s">
        <v>232</v>
      </c>
      <c r="E15" s="560" t="s">
        <v>575</v>
      </c>
      <c r="F15" s="560" t="s">
        <v>576</v>
      </c>
      <c r="G15" s="560" t="s">
        <v>577</v>
      </c>
      <c r="H15" s="558" t="s">
        <v>577</v>
      </c>
      <c r="I15" s="578" t="s">
        <v>578</v>
      </c>
      <c r="J15" s="558"/>
      <c r="K15" s="558"/>
    </row>
    <row r="16" spans="1:11" s="627" customFormat="1" ht="51">
      <c r="A16" s="624" t="s">
        <v>390</v>
      </c>
      <c r="B16" s="625" t="s">
        <v>189</v>
      </c>
      <c r="C16" s="626" t="s">
        <v>233</v>
      </c>
      <c r="D16" s="550" t="s">
        <v>231</v>
      </c>
      <c r="E16" s="560" t="s">
        <v>575</v>
      </c>
      <c r="F16" s="560" t="s">
        <v>576</v>
      </c>
      <c r="G16" s="560" t="s">
        <v>577</v>
      </c>
      <c r="H16" s="558" t="s">
        <v>577</v>
      </c>
      <c r="I16" s="578" t="s">
        <v>578</v>
      </c>
      <c r="J16" s="558"/>
      <c r="K16" s="558"/>
    </row>
    <row r="17" spans="1:11" s="627" customFormat="1">
      <c r="A17" s="624" t="s">
        <v>390</v>
      </c>
      <c r="B17" s="625" t="s">
        <v>189</v>
      </c>
      <c r="C17" s="626" t="s">
        <v>233</v>
      </c>
      <c r="D17" s="550" t="s">
        <v>749</v>
      </c>
      <c r="E17" s="560" t="s">
        <v>579</v>
      </c>
      <c r="F17" s="560" t="s">
        <v>576</v>
      </c>
      <c r="G17" s="560" t="s">
        <v>577</v>
      </c>
      <c r="H17" s="558" t="s">
        <v>577</v>
      </c>
      <c r="I17" s="578" t="s">
        <v>578</v>
      </c>
      <c r="J17" s="558"/>
      <c r="K17" s="558"/>
    </row>
    <row r="18" spans="1:11" s="627" customFormat="1" ht="25.5">
      <c r="A18" s="624" t="s">
        <v>390</v>
      </c>
      <c r="B18" s="625" t="s">
        <v>189</v>
      </c>
      <c r="C18" s="626" t="s">
        <v>233</v>
      </c>
      <c r="D18" s="550" t="s">
        <v>750</v>
      </c>
      <c r="E18" s="560" t="s">
        <v>580</v>
      </c>
      <c r="F18" s="560" t="s">
        <v>576</v>
      </c>
      <c r="G18" s="560" t="s">
        <v>581</v>
      </c>
      <c r="H18" s="558" t="s">
        <v>582</v>
      </c>
      <c r="I18" s="578" t="s">
        <v>578</v>
      </c>
      <c r="J18" s="558"/>
      <c r="K18" s="558"/>
    </row>
    <row r="19" spans="1:11" s="627" customFormat="1">
      <c r="A19" s="624" t="s">
        <v>390</v>
      </c>
      <c r="B19" s="625" t="s">
        <v>189</v>
      </c>
      <c r="C19" s="626" t="s">
        <v>233</v>
      </c>
      <c r="D19" s="550" t="s">
        <v>751</v>
      </c>
      <c r="E19" s="560" t="s">
        <v>579</v>
      </c>
      <c r="F19" s="560" t="s">
        <v>576</v>
      </c>
      <c r="G19" s="560" t="s">
        <v>577</v>
      </c>
      <c r="H19" s="558" t="s">
        <v>577</v>
      </c>
      <c r="I19" s="578" t="s">
        <v>578</v>
      </c>
      <c r="J19" s="558"/>
      <c r="K19" s="558"/>
    </row>
    <row r="20" spans="1:11" s="627" customFormat="1">
      <c r="A20" s="624" t="s">
        <v>390</v>
      </c>
      <c r="B20" s="625" t="s">
        <v>189</v>
      </c>
      <c r="C20" s="626" t="s">
        <v>233</v>
      </c>
      <c r="D20" s="550" t="s">
        <v>752</v>
      </c>
      <c r="E20" s="560" t="s">
        <v>579</v>
      </c>
      <c r="F20" s="560" t="s">
        <v>576</v>
      </c>
      <c r="G20" s="560" t="s">
        <v>577</v>
      </c>
      <c r="H20" s="558" t="s">
        <v>577</v>
      </c>
      <c r="I20" s="578" t="s">
        <v>578</v>
      </c>
      <c r="J20" s="558"/>
      <c r="K20" s="558"/>
    </row>
    <row r="21" spans="1:11" s="627" customFormat="1" ht="25.5">
      <c r="A21" s="624" t="s">
        <v>390</v>
      </c>
      <c r="B21" s="625" t="s">
        <v>189</v>
      </c>
      <c r="C21" s="626" t="s">
        <v>233</v>
      </c>
      <c r="D21" s="550" t="s">
        <v>753</v>
      </c>
      <c r="E21" s="560" t="s">
        <v>580</v>
      </c>
      <c r="F21" s="560" t="s">
        <v>576</v>
      </c>
      <c r="G21" s="560" t="s">
        <v>581</v>
      </c>
      <c r="H21" s="558" t="s">
        <v>582</v>
      </c>
      <c r="I21" s="578" t="s">
        <v>578</v>
      </c>
      <c r="J21" s="558"/>
      <c r="K21" s="558"/>
    </row>
    <row r="22" spans="1:11" s="627" customFormat="1" ht="51">
      <c r="A22" s="624" t="s">
        <v>390</v>
      </c>
      <c r="B22" s="625" t="s">
        <v>189</v>
      </c>
      <c r="C22" s="626" t="s">
        <v>233</v>
      </c>
      <c r="D22" s="550" t="s">
        <v>754</v>
      </c>
      <c r="E22" s="560" t="s">
        <v>755</v>
      </c>
      <c r="F22" s="560" t="s">
        <v>576</v>
      </c>
      <c r="G22" s="560" t="s">
        <v>577</v>
      </c>
      <c r="H22" s="558" t="s">
        <v>577</v>
      </c>
      <c r="I22" s="578" t="s">
        <v>578</v>
      </c>
      <c r="J22" s="558"/>
      <c r="K22" s="558"/>
    </row>
    <row r="23" spans="1:11" s="627" customFormat="1" ht="51">
      <c r="A23" s="624" t="s">
        <v>390</v>
      </c>
      <c r="B23" s="625" t="s">
        <v>189</v>
      </c>
      <c r="C23" s="626" t="s">
        <v>233</v>
      </c>
      <c r="D23" s="550" t="s">
        <v>756</v>
      </c>
      <c r="E23" s="560" t="s">
        <v>755</v>
      </c>
      <c r="F23" s="560" t="s">
        <v>576</v>
      </c>
      <c r="G23" s="560" t="s">
        <v>577</v>
      </c>
      <c r="H23" s="558" t="s">
        <v>577</v>
      </c>
      <c r="I23" s="578" t="s">
        <v>578</v>
      </c>
      <c r="J23" s="558"/>
      <c r="K23" s="558"/>
    </row>
    <row r="24" spans="1:11" s="627" customFormat="1">
      <c r="A24" s="624" t="s">
        <v>390</v>
      </c>
      <c r="B24" s="625" t="s">
        <v>189</v>
      </c>
      <c r="C24" s="626" t="s">
        <v>233</v>
      </c>
      <c r="D24" s="550" t="s">
        <v>757</v>
      </c>
      <c r="E24" s="560" t="s">
        <v>579</v>
      </c>
      <c r="F24" s="560" t="s">
        <v>576</v>
      </c>
      <c r="G24" s="560" t="s">
        <v>577</v>
      </c>
      <c r="H24" s="558" t="s">
        <v>577</v>
      </c>
      <c r="I24" s="578" t="s">
        <v>578</v>
      </c>
      <c r="J24" s="558"/>
      <c r="K24" s="558"/>
    </row>
    <row r="25" spans="1:11" s="627" customFormat="1">
      <c r="A25" s="624" t="s">
        <v>390</v>
      </c>
      <c r="B25" s="625" t="s">
        <v>189</v>
      </c>
      <c r="C25" s="626" t="s">
        <v>233</v>
      </c>
      <c r="D25" s="550" t="s">
        <v>758</v>
      </c>
      <c r="E25" s="560" t="s">
        <v>579</v>
      </c>
      <c r="F25" s="560" t="s">
        <v>576</v>
      </c>
      <c r="G25" s="560" t="s">
        <v>577</v>
      </c>
      <c r="H25" s="558" t="s">
        <v>577</v>
      </c>
      <c r="I25" s="578" t="s">
        <v>578</v>
      </c>
      <c r="J25" s="558"/>
      <c r="K25" s="558"/>
    </row>
    <row r="26" spans="1:11" s="627" customFormat="1">
      <c r="A26" s="624" t="s">
        <v>390</v>
      </c>
      <c r="B26" s="625" t="s">
        <v>189</v>
      </c>
      <c r="C26" s="626" t="s">
        <v>233</v>
      </c>
      <c r="D26" s="550" t="s">
        <v>759</v>
      </c>
      <c r="E26" s="560" t="s">
        <v>579</v>
      </c>
      <c r="F26" s="560" t="s">
        <v>576</v>
      </c>
      <c r="G26" s="560" t="s">
        <v>577</v>
      </c>
      <c r="H26" s="558" t="s">
        <v>577</v>
      </c>
      <c r="I26" s="578" t="s">
        <v>578</v>
      </c>
      <c r="J26" s="558"/>
      <c r="K26" s="558"/>
    </row>
    <row r="27" spans="1:11" s="627" customFormat="1">
      <c r="A27" s="624" t="s">
        <v>390</v>
      </c>
      <c r="B27" s="625" t="s">
        <v>189</v>
      </c>
      <c r="C27" s="626" t="s">
        <v>233</v>
      </c>
      <c r="D27" s="550" t="s">
        <v>760</v>
      </c>
      <c r="E27" s="560" t="s">
        <v>579</v>
      </c>
      <c r="F27" s="560" t="s">
        <v>576</v>
      </c>
      <c r="G27" s="560" t="s">
        <v>577</v>
      </c>
      <c r="H27" s="558" t="s">
        <v>577</v>
      </c>
      <c r="I27" s="578" t="s">
        <v>578</v>
      </c>
      <c r="J27" s="558"/>
      <c r="K27" s="558"/>
    </row>
    <row r="28" spans="1:11" s="627" customFormat="1">
      <c r="A28" s="624" t="s">
        <v>390</v>
      </c>
      <c r="B28" s="625" t="s">
        <v>189</v>
      </c>
      <c r="C28" s="626" t="s">
        <v>233</v>
      </c>
      <c r="D28" s="550" t="s">
        <v>761</v>
      </c>
      <c r="E28" s="560" t="s">
        <v>579</v>
      </c>
      <c r="F28" s="560" t="s">
        <v>576</v>
      </c>
      <c r="G28" s="560" t="s">
        <v>577</v>
      </c>
      <c r="H28" s="558" t="s">
        <v>577</v>
      </c>
      <c r="I28" s="578" t="s">
        <v>578</v>
      </c>
      <c r="J28" s="558"/>
      <c r="K28" s="558"/>
    </row>
    <row r="29" spans="1:11" s="627" customFormat="1">
      <c r="A29" s="624" t="s">
        <v>390</v>
      </c>
      <c r="B29" s="625" t="s">
        <v>189</v>
      </c>
      <c r="C29" s="626" t="s">
        <v>233</v>
      </c>
      <c r="D29" s="550" t="s">
        <v>762</v>
      </c>
      <c r="E29" s="560" t="s">
        <v>579</v>
      </c>
      <c r="F29" s="560" t="s">
        <v>576</v>
      </c>
      <c r="G29" s="560" t="s">
        <v>577</v>
      </c>
      <c r="H29" s="558" t="s">
        <v>577</v>
      </c>
      <c r="I29" s="578" t="s">
        <v>578</v>
      </c>
      <c r="J29" s="558"/>
      <c r="K29" s="558"/>
    </row>
    <row r="30" spans="1:11">
      <c r="A30" s="624" t="s">
        <v>390</v>
      </c>
      <c r="B30" s="625" t="s">
        <v>189</v>
      </c>
      <c r="C30" s="491" t="s">
        <v>233</v>
      </c>
      <c r="D30" s="550" t="s">
        <v>763</v>
      </c>
      <c r="E30" s="560" t="s">
        <v>579</v>
      </c>
      <c r="F30" s="560" t="s">
        <v>576</v>
      </c>
      <c r="G30" s="560" t="s">
        <v>577</v>
      </c>
      <c r="H30" s="558" t="s">
        <v>577</v>
      </c>
      <c r="I30" s="578" t="s">
        <v>578</v>
      </c>
      <c r="J30" s="558"/>
      <c r="K30" s="558"/>
    </row>
    <row r="31" spans="1:11" ht="38.25">
      <c r="A31" s="624" t="s">
        <v>390</v>
      </c>
      <c r="B31" s="625" t="s">
        <v>189</v>
      </c>
      <c r="C31" s="491" t="s">
        <v>233</v>
      </c>
      <c r="D31" s="550" t="s">
        <v>764</v>
      </c>
      <c r="E31" s="560" t="s">
        <v>765</v>
      </c>
      <c r="F31" s="560" t="s">
        <v>766</v>
      </c>
      <c r="G31" s="560" t="s">
        <v>581</v>
      </c>
      <c r="H31" s="558" t="s">
        <v>582</v>
      </c>
      <c r="I31" s="578" t="s">
        <v>578</v>
      </c>
      <c r="J31" s="558"/>
      <c r="K31" s="558"/>
    </row>
    <row r="32" spans="1:11" ht="38.25">
      <c r="A32" s="624" t="s">
        <v>390</v>
      </c>
      <c r="B32" s="625" t="s">
        <v>189</v>
      </c>
      <c r="C32" s="491" t="s">
        <v>233</v>
      </c>
      <c r="D32" s="550" t="s">
        <v>767</v>
      </c>
      <c r="E32" s="560" t="s">
        <v>765</v>
      </c>
      <c r="F32" s="560" t="s">
        <v>766</v>
      </c>
      <c r="G32" s="560" t="s">
        <v>581</v>
      </c>
      <c r="H32" s="558" t="s">
        <v>582</v>
      </c>
      <c r="I32" s="578" t="s">
        <v>578</v>
      </c>
      <c r="J32" s="558"/>
      <c r="K32" s="558"/>
    </row>
    <row r="33" spans="1:11" ht="38.25">
      <c r="A33" s="624" t="s">
        <v>390</v>
      </c>
      <c r="B33" s="625" t="s">
        <v>189</v>
      </c>
      <c r="C33" s="491" t="s">
        <v>233</v>
      </c>
      <c r="D33" s="550" t="s">
        <v>768</v>
      </c>
      <c r="E33" s="560" t="s">
        <v>765</v>
      </c>
      <c r="F33" s="560" t="s">
        <v>766</v>
      </c>
      <c r="G33" s="560" t="s">
        <v>581</v>
      </c>
      <c r="H33" s="558" t="s">
        <v>582</v>
      </c>
      <c r="I33" s="578" t="s">
        <v>578</v>
      </c>
      <c r="J33" s="558"/>
      <c r="K33" s="558"/>
    </row>
    <row r="34" spans="1:11" ht="38.25">
      <c r="A34" s="624" t="s">
        <v>390</v>
      </c>
      <c r="B34" s="625" t="s">
        <v>189</v>
      </c>
      <c r="C34" s="626" t="s">
        <v>233</v>
      </c>
      <c r="D34" s="550" t="s">
        <v>769</v>
      </c>
      <c r="E34" s="560" t="s">
        <v>765</v>
      </c>
      <c r="F34" s="560" t="s">
        <v>766</v>
      </c>
      <c r="G34" s="560" t="s">
        <v>581</v>
      </c>
      <c r="H34" s="558" t="s">
        <v>582</v>
      </c>
      <c r="I34" s="578" t="s">
        <v>578</v>
      </c>
      <c r="J34" s="558"/>
      <c r="K34" s="558"/>
    </row>
    <row r="35" spans="1:11" ht="38.25">
      <c r="A35" s="624" t="s">
        <v>390</v>
      </c>
      <c r="B35" s="625" t="s">
        <v>189</v>
      </c>
      <c r="C35" s="626" t="s">
        <v>233</v>
      </c>
      <c r="D35" s="550" t="s">
        <v>770</v>
      </c>
      <c r="E35" s="560" t="s">
        <v>765</v>
      </c>
      <c r="F35" s="560" t="s">
        <v>766</v>
      </c>
      <c r="G35" s="560" t="s">
        <v>581</v>
      </c>
      <c r="H35" s="558" t="s">
        <v>582</v>
      </c>
      <c r="I35" s="578" t="s">
        <v>578</v>
      </c>
      <c r="J35" s="558"/>
      <c r="K35" s="558"/>
    </row>
    <row r="36" spans="1:11" ht="38.25">
      <c r="A36" s="624" t="s">
        <v>390</v>
      </c>
      <c r="B36" s="625" t="s">
        <v>189</v>
      </c>
      <c r="C36" s="626" t="s">
        <v>233</v>
      </c>
      <c r="D36" s="550" t="s">
        <v>771</v>
      </c>
      <c r="E36" s="560" t="s">
        <v>765</v>
      </c>
      <c r="F36" s="560" t="s">
        <v>766</v>
      </c>
      <c r="G36" s="560" t="s">
        <v>581</v>
      </c>
      <c r="H36" s="558" t="s">
        <v>582</v>
      </c>
      <c r="I36" s="578" t="s">
        <v>578</v>
      </c>
      <c r="J36" s="558"/>
      <c r="K36" s="558"/>
    </row>
    <row r="37" spans="1:11" ht="38.25">
      <c r="A37" s="624" t="s">
        <v>390</v>
      </c>
      <c r="B37" s="625" t="s">
        <v>189</v>
      </c>
      <c r="C37" s="626" t="s">
        <v>233</v>
      </c>
      <c r="D37" s="550" t="s">
        <v>772</v>
      </c>
      <c r="E37" s="560" t="s">
        <v>765</v>
      </c>
      <c r="F37" s="560" t="s">
        <v>766</v>
      </c>
      <c r="G37" s="560" t="s">
        <v>581</v>
      </c>
      <c r="H37" s="558" t="s">
        <v>582</v>
      </c>
      <c r="I37" s="578" t="s">
        <v>578</v>
      </c>
      <c r="J37" s="558"/>
      <c r="K37" s="558"/>
    </row>
    <row r="38" spans="1:11">
      <c r="A38" s="624" t="s">
        <v>390</v>
      </c>
      <c r="B38" s="625" t="s">
        <v>189</v>
      </c>
      <c r="C38" s="626" t="s">
        <v>234</v>
      </c>
      <c r="D38" s="550" t="s">
        <v>583</v>
      </c>
      <c r="E38" s="560" t="s">
        <v>584</v>
      </c>
      <c r="F38" s="560" t="s">
        <v>576</v>
      </c>
      <c r="G38" s="560" t="s">
        <v>577</v>
      </c>
      <c r="H38" s="558" t="s">
        <v>577</v>
      </c>
      <c r="I38" s="578" t="s">
        <v>578</v>
      </c>
      <c r="J38" s="558"/>
      <c r="K38" s="558"/>
    </row>
    <row r="39" spans="1:11">
      <c r="A39" s="624" t="s">
        <v>390</v>
      </c>
      <c r="B39" s="625" t="s">
        <v>189</v>
      </c>
      <c r="C39" s="626" t="s">
        <v>234</v>
      </c>
      <c r="D39" s="550" t="s">
        <v>773</v>
      </c>
      <c r="E39" s="560" t="s">
        <v>580</v>
      </c>
      <c r="F39" s="560" t="s">
        <v>576</v>
      </c>
      <c r="G39" s="560" t="s">
        <v>581</v>
      </c>
      <c r="H39" s="558"/>
      <c r="I39" s="578" t="s">
        <v>578</v>
      </c>
      <c r="J39" s="558"/>
      <c r="K39" s="558"/>
    </row>
    <row r="40" spans="1:11">
      <c r="A40" s="624" t="s">
        <v>390</v>
      </c>
      <c r="B40" s="625" t="s">
        <v>189</v>
      </c>
      <c r="C40" s="491" t="s">
        <v>234</v>
      </c>
      <c r="D40" s="550" t="s">
        <v>585</v>
      </c>
      <c r="E40" s="560" t="s">
        <v>584</v>
      </c>
      <c r="F40" s="560" t="s">
        <v>576</v>
      </c>
      <c r="G40" s="560" t="s">
        <v>577</v>
      </c>
      <c r="H40" s="558" t="s">
        <v>577</v>
      </c>
      <c r="I40" s="578" t="s">
        <v>578</v>
      </c>
      <c r="J40" s="558"/>
      <c r="K40" s="558"/>
    </row>
    <row r="41" spans="1:11" ht="25.5">
      <c r="A41" s="624" t="s">
        <v>390</v>
      </c>
      <c r="B41" s="625" t="s">
        <v>189</v>
      </c>
      <c r="C41" s="491" t="s">
        <v>234</v>
      </c>
      <c r="D41" s="550" t="s">
        <v>774</v>
      </c>
      <c r="E41" s="560" t="s">
        <v>584</v>
      </c>
      <c r="F41" s="560" t="s">
        <v>576</v>
      </c>
      <c r="G41" s="560" t="s">
        <v>581</v>
      </c>
      <c r="H41" s="558" t="s">
        <v>582</v>
      </c>
      <c r="I41" s="578" t="s">
        <v>578</v>
      </c>
      <c r="J41" s="558"/>
      <c r="K41" s="558"/>
    </row>
    <row r="42" spans="1:11">
      <c r="A42" s="624" t="s">
        <v>390</v>
      </c>
      <c r="B42" s="625" t="s">
        <v>189</v>
      </c>
      <c r="C42" s="491" t="s">
        <v>234</v>
      </c>
      <c r="D42" s="550" t="s">
        <v>775</v>
      </c>
      <c r="E42" s="560" t="s">
        <v>776</v>
      </c>
      <c r="F42" s="560" t="s">
        <v>576</v>
      </c>
      <c r="G42" s="560" t="s">
        <v>577</v>
      </c>
      <c r="H42" s="558" t="s">
        <v>577</v>
      </c>
      <c r="I42" s="578" t="s">
        <v>578</v>
      </c>
      <c r="J42" s="558"/>
      <c r="K42" s="558"/>
    </row>
    <row r="43" spans="1:11">
      <c r="A43" s="484" t="s">
        <v>390</v>
      </c>
      <c r="B43" s="484" t="s">
        <v>189</v>
      </c>
      <c r="C43" s="484" t="s">
        <v>234</v>
      </c>
      <c r="D43" s="550" t="s">
        <v>777</v>
      </c>
      <c r="E43" s="560"/>
      <c r="F43" s="560"/>
      <c r="G43" s="560"/>
      <c r="H43" s="558"/>
      <c r="I43" s="578"/>
      <c r="J43" s="558"/>
      <c r="K43" s="558"/>
    </row>
    <row r="44" spans="1:11" ht="13.15" customHeight="1">
      <c r="A44" s="79" t="s">
        <v>86</v>
      </c>
      <c r="E44" s="80"/>
      <c r="F44" s="80"/>
      <c r="G44" s="80"/>
      <c r="H44" s="213"/>
    </row>
    <row r="45" spans="1:11" ht="13.15" customHeight="1">
      <c r="A45" s="79" t="s">
        <v>237</v>
      </c>
      <c r="E45" s="80"/>
      <c r="F45" s="80"/>
      <c r="G45" s="80"/>
      <c r="H45" s="80"/>
    </row>
    <row r="46" spans="1:11">
      <c r="A46" s="1" t="s">
        <v>780</v>
      </c>
    </row>
  </sheetData>
  <phoneticPr fontId="41" type="noConversion"/>
  <pageMargins left="0.7" right="0.7" top="0.75" bottom="0.75" header="0.51180555555555551" footer="0.51180555555555551"/>
  <pageSetup paperSize="9" scale="41" firstPageNumber="0"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8"/>
  <sheetViews>
    <sheetView view="pageBreakPreview" zoomScaleSheetLayoutView="100" workbookViewId="0">
      <selection activeCell="C32" sqref="C32"/>
    </sheetView>
  </sheetViews>
  <sheetFormatPr defaultColWidth="11.42578125" defaultRowHeight="12.75"/>
  <cols>
    <col min="1" max="1" width="9.5703125" style="1" customWidth="1"/>
    <col min="2" max="2" width="40" style="1" customWidth="1"/>
    <col min="3" max="3" width="18.28515625" style="1" customWidth="1"/>
    <col min="4" max="4" width="16.7109375" style="1" customWidth="1"/>
  </cols>
  <sheetData>
    <row r="1" spans="1:4" ht="19.899999999999999" customHeight="1">
      <c r="A1" s="214" t="s">
        <v>238</v>
      </c>
      <c r="B1" s="215"/>
      <c r="C1" s="216" t="s">
        <v>72</v>
      </c>
      <c r="D1" s="217" t="s">
        <v>389</v>
      </c>
    </row>
    <row r="2" spans="1:4" ht="18.600000000000001" customHeight="1">
      <c r="A2" s="40"/>
      <c r="B2" s="218"/>
      <c r="C2" s="210"/>
      <c r="D2" s="217"/>
    </row>
    <row r="3" spans="1:4" ht="25.5">
      <c r="A3" s="219" t="s">
        <v>3</v>
      </c>
      <c r="B3" s="220" t="s">
        <v>161</v>
      </c>
      <c r="C3" s="221" t="s">
        <v>239</v>
      </c>
      <c r="D3" s="222" t="s">
        <v>240</v>
      </c>
    </row>
    <row r="4" spans="1:4">
      <c r="A4" s="114" t="s">
        <v>390</v>
      </c>
      <c r="B4" s="471" t="s">
        <v>523</v>
      </c>
      <c r="C4" s="472" t="s">
        <v>241</v>
      </c>
      <c r="D4" s="473">
        <v>1</v>
      </c>
    </row>
    <row r="5" spans="1:4">
      <c r="A5" s="114" t="s">
        <v>390</v>
      </c>
      <c r="B5" s="474" t="s">
        <v>523</v>
      </c>
      <c r="C5" s="475" t="s">
        <v>524</v>
      </c>
      <c r="D5" s="476">
        <v>1.1200000000000001</v>
      </c>
    </row>
    <row r="6" spans="1:4" ht="25.5">
      <c r="A6" s="114" t="s">
        <v>390</v>
      </c>
      <c r="B6" s="471" t="s">
        <v>440</v>
      </c>
      <c r="C6" s="472" t="s">
        <v>525</v>
      </c>
      <c r="D6" s="473">
        <v>1.3</v>
      </c>
    </row>
    <row r="7" spans="1:4">
      <c r="A7" s="114" t="s">
        <v>390</v>
      </c>
      <c r="B7" s="477" t="s">
        <v>440</v>
      </c>
      <c r="C7" s="472" t="s">
        <v>524</v>
      </c>
      <c r="D7" s="473">
        <v>1.1200000000000001</v>
      </c>
    </row>
    <row r="8" spans="1:4">
      <c r="A8" s="114" t="s">
        <v>390</v>
      </c>
      <c r="B8" s="478" t="s">
        <v>526</v>
      </c>
      <c r="C8" s="472" t="s">
        <v>527</v>
      </c>
      <c r="D8" s="473">
        <v>2</v>
      </c>
    </row>
    <row r="9" spans="1:4">
      <c r="A9" s="101"/>
      <c r="B9" s="223"/>
      <c r="C9" s="224"/>
      <c r="D9" s="225"/>
    </row>
    <row r="10" spans="1:4">
      <c r="A10" s="26"/>
      <c r="B10" s="223"/>
      <c r="C10" s="224"/>
      <c r="D10" s="225"/>
    </row>
    <row r="11" spans="1:4">
      <c r="A11" s="26"/>
      <c r="B11" s="223"/>
      <c r="C11" s="224"/>
      <c r="D11" s="225"/>
    </row>
    <row r="12" spans="1:4">
      <c r="A12" s="26"/>
      <c r="B12" s="223"/>
      <c r="C12" s="224"/>
      <c r="D12" s="225"/>
    </row>
    <row r="13" spans="1:4">
      <c r="A13" s="26"/>
      <c r="B13" s="223"/>
      <c r="C13" s="224"/>
      <c r="D13" s="225"/>
    </row>
    <row r="14" spans="1:4">
      <c r="A14" s="26"/>
      <c r="B14" s="223"/>
      <c r="C14" s="224"/>
      <c r="D14" s="225"/>
    </row>
    <row r="15" spans="1:4">
      <c r="A15" s="26"/>
      <c r="B15" s="223"/>
      <c r="C15" s="224"/>
      <c r="D15" s="225"/>
    </row>
    <row r="16" spans="1:4">
      <c r="A16" s="26"/>
      <c r="B16" s="223"/>
      <c r="C16" s="224"/>
      <c r="D16" s="225"/>
    </row>
    <row r="17" spans="1:4">
      <c r="A17" s="26"/>
      <c r="B17" s="223"/>
      <c r="C17" s="224"/>
      <c r="D17" s="225"/>
    </row>
    <row r="18" spans="1:4">
      <c r="A18" s="26"/>
      <c r="B18" s="223"/>
      <c r="C18" s="224"/>
      <c r="D18" s="225"/>
    </row>
  </sheetData>
  <phoneticPr fontId="41" type="noConversion"/>
  <pageMargins left="0.70833333333333337" right="0.70833333333333337" top="0.78749999999999998" bottom="0.78749999999999998" header="0.51180555555555551" footer="0.51180555555555551"/>
  <pageSetup paperSize="9" firstPageNumber="0" fitToHeight="3"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7"/>
  <sheetViews>
    <sheetView view="pageBreakPreview" topLeftCell="D1" zoomScale="75" zoomScaleSheetLayoutView="75" workbookViewId="0">
      <selection activeCell="O26" sqref="O26"/>
    </sheetView>
  </sheetViews>
  <sheetFormatPr defaultColWidth="5.7109375" defaultRowHeight="19.899999999999999" customHeight="1"/>
  <cols>
    <col min="1" max="1" width="7.5703125" style="1" customWidth="1"/>
    <col min="2" max="2" width="30" style="167" customWidth="1"/>
    <col min="3" max="3" width="29.140625" style="167" customWidth="1"/>
    <col min="4" max="4" width="13.85546875" style="168" customWidth="1"/>
    <col min="5" max="5" width="10.140625" style="168" customWidth="1"/>
    <col min="6" max="8" width="6.140625" style="168" customWidth="1"/>
    <col min="9" max="10" width="12" style="168" customWidth="1"/>
    <col min="11" max="11" width="17.28515625" style="168" customWidth="1"/>
    <col min="12" max="12" width="14" style="168" customWidth="1"/>
    <col min="13" max="13" width="18" style="168" customWidth="1"/>
    <col min="14" max="14" width="12.42578125" style="168" customWidth="1"/>
    <col min="15" max="15" width="17.5703125" style="168" customWidth="1"/>
    <col min="16" max="16" width="15.140625" style="167" customWidth="1"/>
    <col min="17" max="18" width="13.28515625" style="167" customWidth="1"/>
    <col min="19" max="20" width="18.5703125" style="167" customWidth="1"/>
    <col min="21" max="255" width="5.7109375" style="226" customWidth="1"/>
  </cols>
  <sheetData>
    <row r="1" spans="1:21" ht="23.45" customHeight="1">
      <c r="A1" s="169" t="s">
        <v>242</v>
      </c>
      <c r="C1" s="169"/>
      <c r="D1" s="169"/>
      <c r="E1" s="169"/>
      <c r="F1" s="169"/>
      <c r="G1" s="169"/>
      <c r="H1" s="169"/>
      <c r="I1" s="169"/>
      <c r="J1" s="169"/>
      <c r="K1" s="169"/>
      <c r="L1" s="169"/>
      <c r="M1" s="169"/>
      <c r="N1" s="169"/>
      <c r="O1"/>
      <c r="P1"/>
      <c r="S1" s="227" t="s">
        <v>1</v>
      </c>
      <c r="T1" s="227" t="s">
        <v>389</v>
      </c>
    </row>
    <row r="2" spans="1:21" ht="20.100000000000001" customHeight="1">
      <c r="A2" s="40"/>
      <c r="B2" s="21"/>
      <c r="C2" s="21"/>
      <c r="D2" s="21"/>
      <c r="E2" s="21"/>
      <c r="F2" s="21"/>
      <c r="G2" s="21"/>
      <c r="H2" s="21"/>
      <c r="I2" s="21"/>
      <c r="J2" s="21"/>
      <c r="K2" s="21"/>
      <c r="L2" s="21"/>
      <c r="M2" s="21"/>
      <c r="N2" s="21"/>
      <c r="O2"/>
      <c r="P2"/>
      <c r="S2" s="41" t="s">
        <v>42</v>
      </c>
      <c r="T2" s="228" t="s">
        <v>82</v>
      </c>
    </row>
    <row r="3" spans="1:21" ht="25.15" customHeight="1">
      <c r="A3" s="229"/>
      <c r="B3" s="676"/>
      <c r="C3" s="676"/>
      <c r="D3" s="676"/>
      <c r="E3" s="676"/>
      <c r="F3" s="677" t="s">
        <v>243</v>
      </c>
      <c r="G3" s="677"/>
      <c r="H3" s="677"/>
      <c r="I3" s="677"/>
      <c r="J3" s="677"/>
      <c r="K3" s="677"/>
      <c r="L3" s="677"/>
      <c r="M3" s="677"/>
      <c r="N3" s="677"/>
      <c r="O3" s="677"/>
      <c r="P3" s="677"/>
      <c r="Q3" s="230"/>
      <c r="R3" s="230"/>
      <c r="S3" s="230"/>
      <c r="T3" s="230"/>
    </row>
    <row r="4" spans="1:21" s="153" customFormat="1" ht="43.15" customHeight="1">
      <c r="A4" s="231" t="s">
        <v>3</v>
      </c>
      <c r="B4" s="232" t="s">
        <v>244</v>
      </c>
      <c r="C4" s="231" t="s">
        <v>245</v>
      </c>
      <c r="D4" s="233" t="s">
        <v>246</v>
      </c>
      <c r="E4" s="233" t="s">
        <v>247</v>
      </c>
      <c r="F4" s="234">
        <v>2009</v>
      </c>
      <c r="G4" s="234">
        <v>2010</v>
      </c>
      <c r="H4" s="234"/>
      <c r="I4" s="233" t="s">
        <v>248</v>
      </c>
      <c r="J4" s="233" t="s">
        <v>249</v>
      </c>
      <c r="K4" s="233" t="s">
        <v>250</v>
      </c>
      <c r="L4" s="233" t="s">
        <v>251</v>
      </c>
      <c r="M4" s="233" t="s">
        <v>252</v>
      </c>
      <c r="N4" s="233" t="s">
        <v>253</v>
      </c>
      <c r="O4" s="233" t="s">
        <v>254</v>
      </c>
      <c r="P4" s="235" t="s">
        <v>255</v>
      </c>
      <c r="Q4" s="236" t="s">
        <v>256</v>
      </c>
      <c r="R4" s="236" t="s">
        <v>257</v>
      </c>
      <c r="S4" s="236" t="s">
        <v>258</v>
      </c>
      <c r="T4" s="236" t="s">
        <v>259</v>
      </c>
      <c r="U4" s="237"/>
    </row>
    <row r="5" spans="1:21" s="245" customFormat="1" ht="63.75">
      <c r="A5" s="469" t="s">
        <v>390</v>
      </c>
      <c r="B5" s="470" t="s">
        <v>522</v>
      </c>
      <c r="C5" s="469" t="s">
        <v>520</v>
      </c>
      <c r="D5" s="469" t="s">
        <v>431</v>
      </c>
      <c r="E5" s="469" t="s">
        <v>521</v>
      </c>
      <c r="F5" s="370" t="s">
        <v>12</v>
      </c>
      <c r="G5" s="370" t="s">
        <v>12</v>
      </c>
      <c r="H5" s="68"/>
      <c r="I5" s="479">
        <v>12</v>
      </c>
      <c r="J5" s="479">
        <v>410</v>
      </c>
      <c r="K5" s="479" t="s">
        <v>260</v>
      </c>
      <c r="L5" s="479">
        <v>26</v>
      </c>
      <c r="M5" s="469" t="s">
        <v>528</v>
      </c>
      <c r="N5" s="469" t="s">
        <v>529</v>
      </c>
      <c r="O5" s="469" t="s">
        <v>530</v>
      </c>
      <c r="P5" s="250" t="s">
        <v>261</v>
      </c>
      <c r="Q5" s="569" t="s">
        <v>532</v>
      </c>
      <c r="R5" s="480" t="s">
        <v>531</v>
      </c>
      <c r="S5" s="244">
        <f>IF(ISBLANK(I5),"",Q5/I5)</f>
        <v>0.91666666666666663</v>
      </c>
      <c r="T5" s="244">
        <f>IF(ISBLANK(L5),"",R5/L5)</f>
        <v>1</v>
      </c>
    </row>
    <row r="6" spans="1:21" s="245" customFormat="1" ht="13.15" customHeight="1">
      <c r="A6" s="238"/>
      <c r="B6" s="239"/>
      <c r="C6" s="238"/>
      <c r="D6" s="238"/>
      <c r="E6" s="238"/>
      <c r="F6" s="240"/>
      <c r="G6" s="240"/>
      <c r="H6" s="240"/>
      <c r="I6" s="241"/>
      <c r="J6" s="241"/>
      <c r="L6" s="241"/>
      <c r="M6" s="238"/>
      <c r="N6" s="238"/>
      <c r="O6" s="238"/>
      <c r="P6" s="242"/>
      <c r="Q6" s="243"/>
      <c r="R6" s="243"/>
      <c r="S6" s="244"/>
      <c r="T6" s="244"/>
    </row>
    <row r="7" spans="1:21" s="245" customFormat="1" ht="13.15" customHeight="1">
      <c r="A7" s="238"/>
      <c r="B7" s="239"/>
      <c r="C7" s="238"/>
      <c r="D7" s="238"/>
      <c r="E7" s="238"/>
      <c r="F7" s="240"/>
      <c r="G7" s="240"/>
      <c r="H7" s="240"/>
      <c r="I7" s="241"/>
      <c r="J7" s="241"/>
      <c r="K7" s="241"/>
      <c r="L7" s="241"/>
      <c r="M7" s="238"/>
      <c r="N7" s="238"/>
      <c r="O7" s="238"/>
      <c r="P7" s="242"/>
      <c r="Q7" s="243"/>
      <c r="R7" s="243"/>
      <c r="S7" s="244"/>
      <c r="T7" s="244"/>
    </row>
    <row r="8" spans="1:21" s="245" customFormat="1" ht="13.15" customHeight="1">
      <c r="A8" s="246"/>
      <c r="B8" s="247"/>
      <c r="C8" s="246"/>
      <c r="D8" s="246"/>
      <c r="E8" s="246"/>
      <c r="F8" s="248"/>
      <c r="G8" s="248"/>
      <c r="H8" s="248"/>
      <c r="I8" s="249"/>
      <c r="J8" s="249"/>
      <c r="K8"/>
      <c r="L8" s="249"/>
      <c r="M8" s="246"/>
      <c r="N8" s="246"/>
      <c r="O8" s="246"/>
      <c r="P8" s="250"/>
      <c r="Q8" s="243"/>
      <c r="R8" s="243"/>
      <c r="S8" s="244" t="str">
        <f t="shared" ref="S8:S22" si="0">IF(ISBLANK(I8),"",Q8/I8)</f>
        <v/>
      </c>
      <c r="T8" s="244" t="str">
        <f t="shared" ref="T8:T22" si="1">IF(ISBLANK(J8),"",R8/J8)</f>
        <v/>
      </c>
    </row>
    <row r="9" spans="1:21" s="245" customFormat="1" ht="13.15" customHeight="1">
      <c r="A9" s="246"/>
      <c r="B9" s="247"/>
      <c r="C9" s="246"/>
      <c r="D9" s="246"/>
      <c r="E9" s="246"/>
      <c r="F9" s="248"/>
      <c r="G9" s="248"/>
      <c r="H9" s="248"/>
      <c r="I9" s="249"/>
      <c r="J9" s="249"/>
      <c r="K9" s="249"/>
      <c r="L9" s="249"/>
      <c r="M9" s="246"/>
      <c r="N9" s="246"/>
      <c r="O9" s="246"/>
      <c r="P9" s="250"/>
      <c r="Q9" s="243"/>
      <c r="R9" s="243"/>
      <c r="S9" s="244" t="str">
        <f t="shared" si="0"/>
        <v/>
      </c>
      <c r="T9" s="244" t="str">
        <f t="shared" si="1"/>
        <v/>
      </c>
    </row>
    <row r="10" spans="1:21" s="245" customFormat="1" ht="13.15" customHeight="1">
      <c r="A10" s="246"/>
      <c r="B10" s="247"/>
      <c r="C10" s="246"/>
      <c r="D10" s="246"/>
      <c r="E10" s="246"/>
      <c r="F10" s="248"/>
      <c r="G10" s="248"/>
      <c r="H10" s="248"/>
      <c r="I10" s="249"/>
      <c r="J10" s="249"/>
      <c r="K10" s="249"/>
      <c r="L10" s="249"/>
      <c r="M10" s="246"/>
      <c r="N10" s="246"/>
      <c r="O10" s="246"/>
      <c r="P10" s="250"/>
      <c r="Q10" s="243"/>
      <c r="R10" s="243"/>
      <c r="S10" s="244" t="str">
        <f t="shared" si="0"/>
        <v/>
      </c>
      <c r="T10" s="244" t="str">
        <f t="shared" si="1"/>
        <v/>
      </c>
    </row>
    <row r="11" spans="1:21" s="245" customFormat="1" ht="13.15" customHeight="1">
      <c r="A11" s="246"/>
      <c r="B11" s="247"/>
      <c r="C11" s="246"/>
      <c r="D11" s="246"/>
      <c r="E11" s="246"/>
      <c r="F11" s="248"/>
      <c r="G11" s="248"/>
      <c r="H11" s="248"/>
      <c r="I11" s="249"/>
      <c r="J11" s="249"/>
      <c r="K11" s="249"/>
      <c r="L11" s="249"/>
      <c r="M11" s="251"/>
      <c r="N11" s="246"/>
      <c r="O11" s="246"/>
      <c r="P11" s="250"/>
      <c r="Q11" s="243"/>
      <c r="R11" s="243"/>
      <c r="S11" s="244" t="str">
        <f t="shared" si="0"/>
        <v/>
      </c>
      <c r="T11" s="244" t="str">
        <f t="shared" si="1"/>
        <v/>
      </c>
    </row>
    <row r="12" spans="1:21" s="245" customFormat="1" ht="13.15" customHeight="1">
      <c r="A12" s="246"/>
      <c r="B12" s="247"/>
      <c r="C12" s="246"/>
      <c r="D12" s="246"/>
      <c r="E12" s="246"/>
      <c r="F12" s="248"/>
      <c r="G12" s="248"/>
      <c r="H12" s="248"/>
      <c r="I12" s="249"/>
      <c r="J12" s="249"/>
      <c r="K12" s="249"/>
      <c r="L12" s="252"/>
      <c r="M12" s="129"/>
      <c r="N12" s="247"/>
      <c r="O12" s="246"/>
      <c r="P12" s="250"/>
      <c r="Q12" s="243"/>
      <c r="R12" s="243"/>
      <c r="S12" s="244" t="str">
        <f t="shared" si="0"/>
        <v/>
      </c>
      <c r="T12" s="244" t="str">
        <f t="shared" si="1"/>
        <v/>
      </c>
    </row>
    <row r="13" spans="1:21" s="245" customFormat="1" ht="19.899999999999999" customHeight="1">
      <c r="A13" s="246"/>
      <c r="B13" s="247"/>
      <c r="C13" s="246"/>
      <c r="D13" s="246"/>
      <c r="E13" s="246"/>
      <c r="F13" s="249"/>
      <c r="G13" s="249"/>
      <c r="H13" s="249"/>
      <c r="I13" s="249"/>
      <c r="J13" s="249"/>
      <c r="K13" s="249"/>
      <c r="L13" s="252"/>
      <c r="M13" s="129"/>
      <c r="N13" s="247"/>
      <c r="O13" s="246"/>
      <c r="P13" s="250"/>
      <c r="Q13" s="243"/>
      <c r="R13" s="243"/>
      <c r="S13" s="244" t="str">
        <f t="shared" si="0"/>
        <v/>
      </c>
      <c r="T13" s="244" t="str">
        <f t="shared" si="1"/>
        <v/>
      </c>
    </row>
    <row r="14" spans="1:21" s="245" customFormat="1" ht="19.899999999999999" customHeight="1">
      <c r="A14" s="246"/>
      <c r="B14" s="247"/>
      <c r="C14" s="246"/>
      <c r="D14" s="246"/>
      <c r="E14" s="246"/>
      <c r="F14" s="249"/>
      <c r="G14" s="249"/>
      <c r="H14" s="249"/>
      <c r="I14" s="249"/>
      <c r="J14" s="249"/>
      <c r="K14" s="249"/>
      <c r="L14" s="252"/>
      <c r="M14" s="129"/>
      <c r="N14" s="247"/>
      <c r="O14" s="246"/>
      <c r="P14" s="250"/>
      <c r="Q14" s="243"/>
      <c r="R14" s="243"/>
      <c r="S14" s="244" t="str">
        <f t="shared" si="0"/>
        <v/>
      </c>
      <c r="T14" s="244" t="str">
        <f t="shared" si="1"/>
        <v/>
      </c>
    </row>
    <row r="15" spans="1:21" s="245" customFormat="1" ht="19.899999999999999" customHeight="1">
      <c r="A15" s="246"/>
      <c r="B15" s="247"/>
      <c r="C15" s="246"/>
      <c r="D15" s="246"/>
      <c r="E15" s="246"/>
      <c r="F15" s="249"/>
      <c r="G15" s="249"/>
      <c r="H15" s="249"/>
      <c r="I15" s="249"/>
      <c r="J15" s="249"/>
      <c r="K15" s="249"/>
      <c r="L15" s="252"/>
      <c r="M15" s="129"/>
      <c r="N15" s="247"/>
      <c r="O15" s="246"/>
      <c r="P15" s="250"/>
      <c r="Q15" s="243"/>
      <c r="R15" s="243"/>
      <c r="S15" s="244" t="str">
        <f t="shared" si="0"/>
        <v/>
      </c>
      <c r="T15" s="244" t="str">
        <f t="shared" si="1"/>
        <v/>
      </c>
    </row>
    <row r="16" spans="1:21" s="245" customFormat="1" ht="19.899999999999999" customHeight="1">
      <c r="A16" s="246"/>
      <c r="B16" s="247"/>
      <c r="C16" s="246"/>
      <c r="D16" s="246"/>
      <c r="E16" s="246"/>
      <c r="F16" s="249"/>
      <c r="G16" s="249"/>
      <c r="H16" s="249"/>
      <c r="I16" s="249"/>
      <c r="J16" s="249"/>
      <c r="K16" s="249"/>
      <c r="L16" s="249"/>
      <c r="M16" s="253"/>
      <c r="N16" s="246"/>
      <c r="O16" s="246"/>
      <c r="P16" s="250"/>
      <c r="Q16" s="243"/>
      <c r="R16" s="243"/>
      <c r="S16" s="244" t="str">
        <f t="shared" si="0"/>
        <v/>
      </c>
      <c r="T16" s="244" t="str">
        <f t="shared" si="1"/>
        <v/>
      </c>
    </row>
    <row r="17" spans="1:20" s="257" customFormat="1" ht="19.899999999999999" customHeight="1">
      <c r="A17" s="29"/>
      <c r="B17" s="254"/>
      <c r="C17" s="29"/>
      <c r="D17" s="29"/>
      <c r="E17" s="29"/>
      <c r="F17" s="255"/>
      <c r="G17" s="255"/>
      <c r="H17" s="255"/>
      <c r="I17" s="255"/>
      <c r="J17" s="255"/>
      <c r="K17" s="255"/>
      <c r="L17" s="255"/>
      <c r="M17" s="255"/>
      <c r="N17" s="29"/>
      <c r="O17" s="29"/>
      <c r="P17" s="166"/>
      <c r="Q17" s="256"/>
      <c r="R17" s="256"/>
      <c r="S17" s="244" t="str">
        <f t="shared" si="0"/>
        <v/>
      </c>
      <c r="T17" s="244" t="str">
        <f t="shared" si="1"/>
        <v/>
      </c>
    </row>
    <row r="18" spans="1:20" s="257" customFormat="1" ht="19.899999999999999" customHeight="1">
      <c r="A18" s="29"/>
      <c r="B18" s="254"/>
      <c r="C18" s="29"/>
      <c r="D18" s="29"/>
      <c r="E18" s="29"/>
      <c r="F18" s="255"/>
      <c r="G18" s="255"/>
      <c r="H18" s="255"/>
      <c r="I18" s="255"/>
      <c r="J18" s="255"/>
      <c r="K18" s="255"/>
      <c r="L18" s="255"/>
      <c r="M18" s="255"/>
      <c r="N18" s="29"/>
      <c r="O18" s="29"/>
      <c r="P18" s="166"/>
      <c r="Q18" s="256"/>
      <c r="R18" s="256"/>
      <c r="S18" s="244" t="str">
        <f t="shared" si="0"/>
        <v/>
      </c>
      <c r="T18" s="244" t="str">
        <f t="shared" si="1"/>
        <v/>
      </c>
    </row>
    <row r="19" spans="1:20" s="257" customFormat="1" ht="19.899999999999999" customHeight="1">
      <c r="A19" s="29"/>
      <c r="B19" s="254"/>
      <c r="C19" s="29"/>
      <c r="D19" s="29"/>
      <c r="E19" s="29"/>
      <c r="F19" s="255"/>
      <c r="G19" s="255"/>
      <c r="H19" s="255"/>
      <c r="I19" s="255"/>
      <c r="J19" s="255"/>
      <c r="K19" s="255"/>
      <c r="L19" s="255"/>
      <c r="M19" s="255"/>
      <c r="N19" s="29"/>
      <c r="O19" s="29"/>
      <c r="P19" s="166"/>
      <c r="Q19" s="256"/>
      <c r="R19" s="256"/>
      <c r="S19" s="244" t="str">
        <f t="shared" si="0"/>
        <v/>
      </c>
      <c r="T19" s="244" t="str">
        <f t="shared" si="1"/>
        <v/>
      </c>
    </row>
    <row r="20" spans="1:20" s="257" customFormat="1" ht="19.899999999999999" customHeight="1">
      <c r="A20" s="29"/>
      <c r="B20" s="254"/>
      <c r="C20" s="29"/>
      <c r="D20" s="29"/>
      <c r="E20" s="29"/>
      <c r="F20" s="29"/>
      <c r="G20" s="29"/>
      <c r="H20" s="29"/>
      <c r="I20" s="29"/>
      <c r="J20" s="29"/>
      <c r="K20" s="29"/>
      <c r="L20" s="29"/>
      <c r="M20" s="29"/>
      <c r="N20" s="29"/>
      <c r="O20" s="29"/>
      <c r="P20" s="166"/>
      <c r="Q20" s="256"/>
      <c r="R20" s="256"/>
      <c r="S20" s="244" t="str">
        <f t="shared" si="0"/>
        <v/>
      </c>
      <c r="T20" s="244" t="str">
        <f t="shared" si="1"/>
        <v/>
      </c>
    </row>
    <row r="21" spans="1:20" s="257" customFormat="1" ht="19.899999999999999" customHeight="1">
      <c r="A21" s="29"/>
      <c r="B21" s="254"/>
      <c r="C21" s="29"/>
      <c r="D21" s="29"/>
      <c r="E21" s="29"/>
      <c r="F21" s="29"/>
      <c r="G21" s="29"/>
      <c r="H21" s="29"/>
      <c r="I21" s="29"/>
      <c r="J21" s="29"/>
      <c r="K21" s="29"/>
      <c r="L21" s="29"/>
      <c r="M21" s="29"/>
      <c r="N21" s="29"/>
      <c r="O21" s="29"/>
      <c r="P21" s="166"/>
      <c r="Q21" s="256"/>
      <c r="R21" s="256"/>
      <c r="S21" s="244" t="str">
        <f t="shared" si="0"/>
        <v/>
      </c>
      <c r="T21" s="244" t="str">
        <f t="shared" si="1"/>
        <v/>
      </c>
    </row>
    <row r="22" spans="1:20" ht="19.899999999999999" customHeight="1">
      <c r="A22" s="26"/>
      <c r="B22" s="193"/>
      <c r="C22" s="258"/>
      <c r="D22" s="29"/>
      <c r="E22" s="29"/>
      <c r="F22" s="29"/>
      <c r="G22" s="29"/>
      <c r="H22" s="29"/>
      <c r="I22" s="29"/>
      <c r="J22" s="29"/>
      <c r="K22" s="29"/>
      <c r="L22" s="29"/>
      <c r="M22" s="29"/>
      <c r="N22" s="258"/>
      <c r="O22" s="258"/>
      <c r="P22" s="194"/>
      <c r="Q22" s="259"/>
      <c r="R22" s="259"/>
      <c r="S22" s="244" t="str">
        <f t="shared" si="0"/>
        <v/>
      </c>
      <c r="T22" s="244" t="str">
        <f t="shared" si="1"/>
        <v/>
      </c>
    </row>
    <row r="27" spans="1:20" ht="19.899999999999999" customHeight="1">
      <c r="Q27" s="260"/>
    </row>
  </sheetData>
  <mergeCells count="3">
    <mergeCell ref="B3:E3"/>
    <mergeCell ref="F3:H3"/>
    <mergeCell ref="I3:P3"/>
  </mergeCells>
  <phoneticPr fontId="41" type="noConversion"/>
  <pageMargins left="0.78749999999999998" right="0.78749999999999998" top="1.0631944444444446" bottom="1.0631944444444446" header="0.51180555555555551" footer="0.51180555555555551"/>
  <pageSetup paperSize="9" scale="45" firstPageNumber="0"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5"/>
  <sheetViews>
    <sheetView view="pageBreakPreview" zoomScaleSheetLayoutView="100" workbookViewId="0">
      <selection activeCell="H30" sqref="H30"/>
    </sheetView>
  </sheetViews>
  <sheetFormatPr defaultColWidth="11.42578125" defaultRowHeight="12.75"/>
  <cols>
    <col min="1" max="1" width="8.7109375" style="1" customWidth="1"/>
    <col min="2" max="2" width="27.42578125" style="1" customWidth="1"/>
    <col min="3" max="9" width="11.42578125" style="1" customWidth="1"/>
    <col min="10" max="10" width="12.140625" style="1" customWidth="1"/>
  </cols>
  <sheetData>
    <row r="1" spans="1:10" ht="15" customHeight="1" thickBot="1">
      <c r="A1" s="82" t="s">
        <v>262</v>
      </c>
      <c r="B1" s="82"/>
      <c r="C1" s="82"/>
      <c r="D1" s="82"/>
      <c r="E1" s="82"/>
      <c r="F1" s="82"/>
      <c r="G1" s="82"/>
      <c r="H1" s="261"/>
      <c r="I1" s="262" t="s">
        <v>72</v>
      </c>
      <c r="J1" s="570" t="s">
        <v>389</v>
      </c>
    </row>
    <row r="2" spans="1:10" ht="16.5" thickBot="1">
      <c r="A2" s="88"/>
      <c r="B2" s="88"/>
      <c r="C2" s="88"/>
      <c r="D2" s="88"/>
      <c r="E2" s="88"/>
      <c r="F2" s="88"/>
      <c r="G2" s="88"/>
      <c r="H2" s="263"/>
      <c r="I2" s="571" t="s">
        <v>650</v>
      </c>
      <c r="J2" s="572">
        <v>2010</v>
      </c>
    </row>
    <row r="3" spans="1:10" ht="13.35" customHeight="1" thickBot="1">
      <c r="A3" s="264"/>
      <c r="B3" s="660" t="s">
        <v>161</v>
      </c>
      <c r="C3" s="678" t="s">
        <v>263</v>
      </c>
      <c r="D3" s="678"/>
      <c r="E3" s="678"/>
      <c r="F3" s="678"/>
      <c r="G3" s="678" t="s">
        <v>264</v>
      </c>
      <c r="H3" s="678"/>
      <c r="I3" s="678"/>
      <c r="J3" s="678"/>
    </row>
    <row r="4" spans="1:10" ht="13.35" customHeight="1" thickBot="1">
      <c r="A4" s="265"/>
      <c r="B4" s="660"/>
      <c r="C4" s="679" t="s">
        <v>265</v>
      </c>
      <c r="D4" s="679"/>
      <c r="E4" s="679"/>
      <c r="F4" s="266" t="s">
        <v>266</v>
      </c>
      <c r="G4" s="678"/>
      <c r="H4" s="678"/>
      <c r="I4" s="678"/>
      <c r="J4" s="678"/>
    </row>
    <row r="5" spans="1:10" ht="39" thickBot="1">
      <c r="A5" s="267" t="s">
        <v>3</v>
      </c>
      <c r="B5" s="660"/>
      <c r="C5" s="268" t="s">
        <v>267</v>
      </c>
      <c r="D5" s="268" t="s">
        <v>268</v>
      </c>
      <c r="E5" s="268" t="s">
        <v>269</v>
      </c>
      <c r="F5" s="268" t="s">
        <v>266</v>
      </c>
      <c r="G5" s="268" t="s">
        <v>270</v>
      </c>
      <c r="H5" s="268" t="s">
        <v>271</v>
      </c>
      <c r="I5" s="268" t="s">
        <v>272</v>
      </c>
      <c r="J5" s="268" t="s">
        <v>273</v>
      </c>
    </row>
    <row r="6" spans="1:10">
      <c r="A6" s="129" t="s">
        <v>651</v>
      </c>
      <c r="B6" s="269" t="s">
        <v>275</v>
      </c>
      <c r="C6" s="573" t="s">
        <v>652</v>
      </c>
      <c r="D6" s="573" t="s">
        <v>652</v>
      </c>
      <c r="E6" s="573" t="s">
        <v>652</v>
      </c>
      <c r="F6" s="573" t="s">
        <v>652</v>
      </c>
      <c r="G6" s="573"/>
      <c r="H6" s="573"/>
      <c r="I6" s="573"/>
      <c r="J6" s="573"/>
    </row>
    <row r="7" spans="1:10">
      <c r="A7" s="129" t="s">
        <v>651</v>
      </c>
      <c r="B7" s="269" t="s">
        <v>276</v>
      </c>
      <c r="C7" s="573" t="s">
        <v>652</v>
      </c>
      <c r="D7" s="573" t="s">
        <v>652</v>
      </c>
      <c r="E7" s="573" t="s">
        <v>652</v>
      </c>
      <c r="F7" s="573" t="s">
        <v>652</v>
      </c>
      <c r="G7" s="573"/>
      <c r="H7" s="573"/>
      <c r="I7" s="573"/>
      <c r="J7" s="573"/>
    </row>
    <row r="8" spans="1:10">
      <c r="A8" s="129" t="s">
        <v>651</v>
      </c>
      <c r="B8" s="269" t="s">
        <v>277</v>
      </c>
      <c r="C8" s="573" t="s">
        <v>653</v>
      </c>
      <c r="D8" s="573" t="s">
        <v>652</v>
      </c>
      <c r="E8" s="573" t="s">
        <v>652</v>
      </c>
      <c r="F8" s="573" t="s">
        <v>653</v>
      </c>
      <c r="G8" s="573"/>
      <c r="H8" s="573"/>
      <c r="I8" s="573"/>
      <c r="J8" s="573"/>
    </row>
    <row r="9" spans="1:10">
      <c r="A9" s="129" t="s">
        <v>651</v>
      </c>
      <c r="B9" s="269" t="s">
        <v>278</v>
      </c>
      <c r="C9" s="573" t="s">
        <v>652</v>
      </c>
      <c r="D9" s="573" t="s">
        <v>652</v>
      </c>
      <c r="E9" s="573" t="s">
        <v>652</v>
      </c>
      <c r="F9" s="573" t="s">
        <v>653</v>
      </c>
      <c r="G9" s="573"/>
      <c r="H9" s="573"/>
      <c r="I9" s="573"/>
      <c r="J9" s="573"/>
    </row>
    <row r="10" spans="1:10">
      <c r="A10" s="129" t="s">
        <v>651</v>
      </c>
      <c r="B10" s="114" t="s">
        <v>279</v>
      </c>
      <c r="C10" s="573" t="s">
        <v>652</v>
      </c>
      <c r="D10" s="573" t="s">
        <v>652</v>
      </c>
      <c r="E10" s="573" t="s">
        <v>652</v>
      </c>
      <c r="F10" s="573" t="s">
        <v>652</v>
      </c>
      <c r="G10" s="574"/>
      <c r="H10" s="574"/>
      <c r="I10" s="574"/>
      <c r="J10" s="574"/>
    </row>
    <row r="11" spans="1:10">
      <c r="A11" s="129" t="s">
        <v>651</v>
      </c>
      <c r="B11" s="114" t="s">
        <v>280</v>
      </c>
      <c r="C11" s="573" t="s">
        <v>652</v>
      </c>
      <c r="D11" s="573" t="s">
        <v>652</v>
      </c>
      <c r="E11" s="573" t="s">
        <v>652</v>
      </c>
      <c r="F11" s="573" t="s">
        <v>652</v>
      </c>
      <c r="G11" s="574"/>
      <c r="H11" s="574"/>
      <c r="I11" s="574"/>
      <c r="J11" s="574"/>
    </row>
    <row r="12" spans="1:10">
      <c r="A12" s="129" t="s">
        <v>651</v>
      </c>
      <c r="B12" s="114" t="s">
        <v>281</v>
      </c>
      <c r="C12" s="573" t="s">
        <v>652</v>
      </c>
      <c r="D12" s="573" t="s">
        <v>652</v>
      </c>
      <c r="E12" s="573" t="s">
        <v>652</v>
      </c>
      <c r="F12" s="573" t="s">
        <v>652</v>
      </c>
      <c r="G12" s="574"/>
      <c r="H12" s="574"/>
      <c r="I12" s="574"/>
      <c r="J12" s="574"/>
    </row>
    <row r="13" spans="1:10">
      <c r="A13" s="129" t="s">
        <v>651</v>
      </c>
      <c r="B13" s="114" t="s">
        <v>282</v>
      </c>
      <c r="C13" s="573" t="s">
        <v>652</v>
      </c>
      <c r="D13" s="573" t="s">
        <v>652</v>
      </c>
      <c r="E13" s="573" t="s">
        <v>652</v>
      </c>
      <c r="F13" s="573" t="s">
        <v>652</v>
      </c>
      <c r="G13" s="574"/>
      <c r="H13" s="574"/>
      <c r="I13" s="574"/>
      <c r="J13" s="574"/>
    </row>
    <row r="14" spans="1:10">
      <c r="A14" s="129" t="s">
        <v>651</v>
      </c>
      <c r="B14" s="269" t="s">
        <v>283</v>
      </c>
      <c r="C14" s="573" t="s">
        <v>652</v>
      </c>
      <c r="D14" s="573" t="s">
        <v>652</v>
      </c>
      <c r="E14" s="573" t="s">
        <v>652</v>
      </c>
      <c r="F14" s="573" t="s">
        <v>652</v>
      </c>
      <c r="G14" s="573" t="s">
        <v>652</v>
      </c>
      <c r="H14" s="573" t="s">
        <v>652</v>
      </c>
      <c r="I14" s="573" t="s">
        <v>652</v>
      </c>
      <c r="J14" s="573" t="s">
        <v>652</v>
      </c>
    </row>
    <row r="15" spans="1:10">
      <c r="A15" s="129" t="s">
        <v>651</v>
      </c>
      <c r="B15" s="269" t="s">
        <v>284</v>
      </c>
      <c r="C15" s="573" t="s">
        <v>652</v>
      </c>
      <c r="D15" s="573" t="s">
        <v>652</v>
      </c>
      <c r="E15" s="573" t="s">
        <v>652</v>
      </c>
      <c r="F15" s="573" t="s">
        <v>652</v>
      </c>
      <c r="G15" s="573" t="s">
        <v>652</v>
      </c>
      <c r="H15" s="573" t="s">
        <v>652</v>
      </c>
      <c r="I15" s="573" t="s">
        <v>652</v>
      </c>
      <c r="J15" s="573" t="s">
        <v>652</v>
      </c>
    </row>
    <row r="16" spans="1:10">
      <c r="A16" s="129" t="s">
        <v>651</v>
      </c>
      <c r="B16" s="269" t="s">
        <v>285</v>
      </c>
      <c r="C16" s="573" t="s">
        <v>652</v>
      </c>
      <c r="D16" s="573" t="s">
        <v>652</v>
      </c>
      <c r="E16" s="573" t="s">
        <v>652</v>
      </c>
      <c r="F16" s="573" t="s">
        <v>652</v>
      </c>
      <c r="G16" s="573" t="s">
        <v>652</v>
      </c>
      <c r="H16" s="573" t="s">
        <v>652</v>
      </c>
      <c r="I16" s="573" t="s">
        <v>652</v>
      </c>
      <c r="J16" s="573" t="s">
        <v>652</v>
      </c>
    </row>
    <row r="17" spans="1:10">
      <c r="A17" s="129" t="s">
        <v>651</v>
      </c>
      <c r="B17" s="269" t="s">
        <v>286</v>
      </c>
      <c r="C17" s="573" t="s">
        <v>652</v>
      </c>
      <c r="D17" s="573" t="s">
        <v>652</v>
      </c>
      <c r="E17" s="573" t="s">
        <v>652</v>
      </c>
      <c r="F17" s="573" t="s">
        <v>652</v>
      </c>
      <c r="G17" s="573" t="s">
        <v>652</v>
      </c>
      <c r="H17" s="573" t="s">
        <v>652</v>
      </c>
      <c r="I17" s="573" t="s">
        <v>652</v>
      </c>
      <c r="J17" s="573" t="s">
        <v>652</v>
      </c>
    </row>
    <row r="18" spans="1:10">
      <c r="A18" s="129" t="s">
        <v>651</v>
      </c>
      <c r="B18" s="269" t="s">
        <v>287</v>
      </c>
      <c r="C18" s="573" t="s">
        <v>652</v>
      </c>
      <c r="D18" s="573" t="s">
        <v>652</v>
      </c>
      <c r="E18" s="573" t="s">
        <v>652</v>
      </c>
      <c r="F18" s="573" t="s">
        <v>652</v>
      </c>
      <c r="G18" s="573"/>
      <c r="H18" s="573"/>
      <c r="I18" s="573"/>
      <c r="J18" s="573"/>
    </row>
    <row r="19" spans="1:10">
      <c r="A19" s="129" t="s">
        <v>651</v>
      </c>
      <c r="B19" s="270" t="s">
        <v>288</v>
      </c>
      <c r="C19" s="573" t="s">
        <v>652</v>
      </c>
      <c r="D19" s="573" t="s">
        <v>652</v>
      </c>
      <c r="E19" s="573" t="s">
        <v>652</v>
      </c>
      <c r="F19" s="573" t="s">
        <v>652</v>
      </c>
      <c r="G19" s="573"/>
      <c r="H19" s="573"/>
      <c r="I19" s="573"/>
      <c r="J19" s="573"/>
    </row>
    <row r="20" spans="1:10">
      <c r="A20" s="129" t="s">
        <v>651</v>
      </c>
      <c r="B20" s="270" t="s">
        <v>289</v>
      </c>
      <c r="C20" s="573" t="s">
        <v>652</v>
      </c>
      <c r="D20" s="573" t="s">
        <v>652</v>
      </c>
      <c r="E20" s="573" t="s">
        <v>652</v>
      </c>
      <c r="F20" s="573" t="s">
        <v>652</v>
      </c>
      <c r="G20" s="573"/>
      <c r="H20" s="573"/>
      <c r="I20" s="573"/>
      <c r="J20" s="573"/>
    </row>
    <row r="21" spans="1:10">
      <c r="A21" s="212" t="s">
        <v>360</v>
      </c>
    </row>
    <row r="22" spans="1:10">
      <c r="A22" s="126" t="s">
        <v>290</v>
      </c>
    </row>
    <row r="23" spans="1:10">
      <c r="A23" s="126" t="s">
        <v>291</v>
      </c>
      <c r="B23"/>
      <c r="C23"/>
      <c r="D23"/>
      <c r="E23"/>
      <c r="F23"/>
      <c r="G23"/>
      <c r="H23"/>
      <c r="I23"/>
      <c r="J23"/>
    </row>
    <row r="24" spans="1:10">
      <c r="A24" s="126" t="s">
        <v>292</v>
      </c>
    </row>
    <row r="25" spans="1:10">
      <c r="A25" s="212" t="s">
        <v>365</v>
      </c>
    </row>
    <row r="26" spans="1:10">
      <c r="A26" s="126" t="s">
        <v>293</v>
      </c>
    </row>
    <row r="27" spans="1:10">
      <c r="A27" s="126" t="s">
        <v>294</v>
      </c>
    </row>
    <row r="28" spans="1:10">
      <c r="A28" s="126" t="s">
        <v>295</v>
      </c>
    </row>
    <row r="29" spans="1:10">
      <c r="A29" s="212" t="s">
        <v>366</v>
      </c>
    </row>
    <row r="30" spans="1:10">
      <c r="A30" s="212" t="s">
        <v>367</v>
      </c>
    </row>
    <row r="31" spans="1:10">
      <c r="A31" s="212" t="s">
        <v>361</v>
      </c>
    </row>
    <row r="32" spans="1:10">
      <c r="A32" s="212" t="s">
        <v>362</v>
      </c>
    </row>
    <row r="33" spans="1:1">
      <c r="A33" s="126" t="s">
        <v>296</v>
      </c>
    </row>
    <row r="34" spans="1:1">
      <c r="A34" s="212" t="s">
        <v>363</v>
      </c>
    </row>
    <row r="35" spans="1:1">
      <c r="A35" s="212" t="s">
        <v>364</v>
      </c>
    </row>
  </sheetData>
  <mergeCells count="4">
    <mergeCell ref="B3:B5"/>
    <mergeCell ref="C3:F3"/>
    <mergeCell ref="G3:J4"/>
    <mergeCell ref="C4:E4"/>
  </mergeCells>
  <pageMargins left="0.70833333333333337" right="0.70833333333333337" top="0.78749999999999998" bottom="0.78749999999999998" header="0.51180555555555551" footer="0.51180555555555551"/>
  <pageSetup paperSize="9" scale="69" firstPageNumber="0"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
  <sheetViews>
    <sheetView view="pageBreakPreview" topLeftCell="B1" zoomScaleSheetLayoutView="100" workbookViewId="0">
      <selection activeCell="D19" sqref="D19"/>
    </sheetView>
  </sheetViews>
  <sheetFormatPr defaultColWidth="11.42578125" defaultRowHeight="12.75"/>
  <cols>
    <col min="1" max="1" width="8.28515625" style="1" customWidth="1"/>
    <col min="2" max="2" width="60.85546875" style="1" customWidth="1"/>
    <col min="3" max="3" width="11.7109375" style="1" customWidth="1"/>
    <col min="4" max="4" width="18.42578125" style="1" customWidth="1"/>
    <col min="5" max="6" width="11.5703125" style="1" customWidth="1"/>
    <col min="7" max="7" width="13.7109375" style="1" customWidth="1"/>
    <col min="8" max="8" width="18.28515625" style="1" customWidth="1"/>
    <col min="9" max="9" width="11.42578125" style="1" customWidth="1"/>
    <col min="10" max="10" width="12.85546875" style="1" customWidth="1"/>
    <col min="11" max="11" width="16.7109375" style="1" customWidth="1"/>
  </cols>
  <sheetData>
    <row r="1" spans="1:11" ht="20.45" customHeight="1" thickBot="1">
      <c r="A1" s="35" t="s">
        <v>297</v>
      </c>
      <c r="B1" s="35"/>
      <c r="C1" s="35"/>
      <c r="D1" s="35"/>
      <c r="E1" s="35"/>
      <c r="F1" s="35"/>
      <c r="G1"/>
      <c r="H1"/>
      <c r="I1" s="36"/>
      <c r="J1" s="37" t="s">
        <v>1</v>
      </c>
      <c r="K1" s="271" t="s">
        <v>389</v>
      </c>
    </row>
    <row r="2" spans="1:11" ht="20.45" customHeight="1" thickBot="1">
      <c r="A2" s="39"/>
      <c r="B2" s="39"/>
      <c r="C2" s="39"/>
      <c r="D2" s="39"/>
      <c r="E2" s="39"/>
      <c r="F2" s="39"/>
      <c r="G2"/>
      <c r="H2"/>
      <c r="I2" s="36"/>
      <c r="J2" s="37" t="s">
        <v>42</v>
      </c>
      <c r="K2" s="272" t="s">
        <v>82</v>
      </c>
    </row>
    <row r="3" spans="1:11" ht="64.5" thickBot="1">
      <c r="A3" s="45" t="s">
        <v>3</v>
      </c>
      <c r="B3" s="273" t="s">
        <v>298</v>
      </c>
      <c r="C3" s="127" t="s">
        <v>45</v>
      </c>
      <c r="D3" s="127" t="s">
        <v>299</v>
      </c>
      <c r="E3" s="45" t="s">
        <v>300</v>
      </c>
      <c r="F3" s="127" t="s">
        <v>48</v>
      </c>
      <c r="G3" s="127" t="s">
        <v>301</v>
      </c>
      <c r="H3" s="127" t="s">
        <v>302</v>
      </c>
      <c r="I3" s="274" t="s">
        <v>303</v>
      </c>
      <c r="J3" s="274" t="s">
        <v>304</v>
      </c>
      <c r="K3" s="7" t="s">
        <v>305</v>
      </c>
    </row>
    <row r="4" spans="1:11">
      <c r="A4" s="47" t="s">
        <v>390</v>
      </c>
      <c r="B4" s="575" t="s">
        <v>654</v>
      </c>
      <c r="C4" s="535">
        <v>2010</v>
      </c>
      <c r="D4" s="535">
        <v>3</v>
      </c>
      <c r="E4" s="536">
        <v>3</v>
      </c>
      <c r="F4" s="536">
        <v>3</v>
      </c>
      <c r="G4" s="576">
        <v>100</v>
      </c>
      <c r="H4" s="577" t="s">
        <v>54</v>
      </c>
      <c r="I4" s="536">
        <v>3</v>
      </c>
      <c r="J4" s="134">
        <f>I4/D4</f>
        <v>1</v>
      </c>
      <c r="K4" s="134">
        <v>1</v>
      </c>
    </row>
    <row r="5" spans="1:11">
      <c r="A5" s="47" t="s">
        <v>390</v>
      </c>
      <c r="B5" s="575" t="s">
        <v>655</v>
      </c>
      <c r="C5" s="535">
        <v>2010</v>
      </c>
      <c r="D5" s="535">
        <v>6</v>
      </c>
      <c r="E5" s="536">
        <v>6</v>
      </c>
      <c r="F5" s="536">
        <v>6</v>
      </c>
      <c r="G5" s="576">
        <v>100</v>
      </c>
      <c r="H5" s="577" t="s">
        <v>54</v>
      </c>
      <c r="I5" s="536">
        <v>6</v>
      </c>
      <c r="J5" s="134">
        <f>I5/D5</f>
        <v>1</v>
      </c>
      <c r="K5" s="134">
        <v>1</v>
      </c>
    </row>
    <row r="6" spans="1:11">
      <c r="A6" s="47" t="s">
        <v>390</v>
      </c>
      <c r="B6" s="575" t="s">
        <v>656</v>
      </c>
      <c r="C6" s="535">
        <v>2010</v>
      </c>
      <c r="D6" s="535">
        <v>2</v>
      </c>
      <c r="E6" s="536">
        <v>2</v>
      </c>
      <c r="F6" s="536">
        <v>2</v>
      </c>
      <c r="G6" s="576">
        <v>100</v>
      </c>
      <c r="H6" s="577" t="s">
        <v>54</v>
      </c>
      <c r="I6" s="536">
        <v>2</v>
      </c>
      <c r="J6" s="134">
        <f>I6/D6</f>
        <v>1</v>
      </c>
      <c r="K6" s="134">
        <v>1</v>
      </c>
    </row>
    <row r="7" spans="1:11">
      <c r="A7" s="277" t="s">
        <v>57</v>
      </c>
      <c r="B7" s="278"/>
      <c r="C7" s="277"/>
      <c r="D7" s="277"/>
      <c r="E7" s="277"/>
      <c r="F7" s="277"/>
      <c r="G7" s="277"/>
      <c r="H7" s="277"/>
      <c r="I7" s="278"/>
      <c r="J7" s="278"/>
      <c r="K7" s="278"/>
    </row>
    <row r="8" spans="1:11">
      <c r="A8" s="58" t="s">
        <v>306</v>
      </c>
      <c r="B8" s="36"/>
      <c r="C8" s="58"/>
      <c r="D8" s="58"/>
      <c r="E8" s="58"/>
      <c r="F8" s="58"/>
      <c r="G8" s="58"/>
      <c r="H8" s="58"/>
      <c r="I8" s="36"/>
      <c r="J8" s="36"/>
      <c r="K8" s="36"/>
    </row>
  </sheetData>
  <pageMargins left="0.70833333333333337" right="0.70833333333333337" top="0.78749999999999998" bottom="0.78749999999999998" header="0.51180555555555551" footer="0.51180555555555551"/>
  <pageSetup paperSize="9" scale="66" firstPageNumber="0" orientation="landscape"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view="pageBreakPreview" zoomScaleSheetLayoutView="100" workbookViewId="0">
      <selection activeCell="D26" sqref="D26"/>
    </sheetView>
  </sheetViews>
  <sheetFormatPr defaultColWidth="11.5703125" defaultRowHeight="12.75"/>
  <cols>
    <col min="1" max="1" width="7.85546875" style="1" customWidth="1"/>
    <col min="2" max="2" width="19.42578125" style="1" customWidth="1"/>
    <col min="3" max="3" width="12.5703125" style="1" customWidth="1"/>
    <col min="4" max="4" width="17.85546875" style="1" customWidth="1"/>
    <col min="5" max="6" width="19.85546875" style="1" customWidth="1"/>
    <col min="7" max="7" width="17.85546875" style="1" customWidth="1"/>
    <col min="8" max="8" width="21.28515625" style="1" customWidth="1"/>
    <col min="9" max="9" width="29.28515625" style="1" customWidth="1"/>
  </cols>
  <sheetData>
    <row r="1" spans="1:9" ht="18.600000000000001" customHeight="1" thickBot="1">
      <c r="A1" s="71" t="s">
        <v>307</v>
      </c>
      <c r="B1" s="71"/>
      <c r="C1" s="71"/>
      <c r="D1" s="71"/>
      <c r="E1" s="71"/>
      <c r="F1" s="71"/>
      <c r="G1" s="71"/>
      <c r="H1" s="209" t="s">
        <v>72</v>
      </c>
      <c r="I1" s="583" t="s">
        <v>389</v>
      </c>
    </row>
    <row r="2" spans="1:9" ht="19.899999999999999" customHeight="1" thickBot="1">
      <c r="A2" s="73"/>
      <c r="B2" s="73"/>
      <c r="C2" s="73"/>
      <c r="D2" s="73"/>
      <c r="E2" s="73"/>
      <c r="F2" s="73"/>
      <c r="G2" s="73"/>
      <c r="H2" s="279" t="s">
        <v>15</v>
      </c>
      <c r="I2" s="280">
        <v>2010</v>
      </c>
    </row>
    <row r="3" spans="1:9" ht="42.6" customHeight="1" thickBot="1">
      <c r="A3" s="74" t="s">
        <v>3</v>
      </c>
      <c r="B3" s="74" t="s">
        <v>308</v>
      </c>
      <c r="C3" s="74" t="s">
        <v>45</v>
      </c>
      <c r="D3" s="74" t="s">
        <v>75</v>
      </c>
      <c r="E3" s="74" t="s">
        <v>372</v>
      </c>
      <c r="F3" s="74" t="s">
        <v>377</v>
      </c>
      <c r="G3" s="74" t="s">
        <v>383</v>
      </c>
      <c r="H3" s="75" t="s">
        <v>370</v>
      </c>
      <c r="I3" s="74" t="s">
        <v>384</v>
      </c>
    </row>
    <row r="4" spans="1:9" ht="25.15" customHeight="1">
      <c r="A4" s="484" t="s">
        <v>390</v>
      </c>
      <c r="B4" s="561" t="s">
        <v>309</v>
      </c>
      <c r="C4" s="78" t="s">
        <v>82</v>
      </c>
      <c r="D4" s="547" t="s">
        <v>675</v>
      </c>
      <c r="E4" s="580" t="s">
        <v>54</v>
      </c>
      <c r="F4" s="580" t="s">
        <v>369</v>
      </c>
      <c r="G4" s="580" t="s">
        <v>385</v>
      </c>
      <c r="H4" s="579" t="s">
        <v>577</v>
      </c>
      <c r="I4" s="578" t="s">
        <v>83</v>
      </c>
    </row>
    <row r="5" spans="1:9" ht="35.450000000000003" customHeight="1">
      <c r="A5" s="484" t="s">
        <v>390</v>
      </c>
      <c r="B5" s="582" t="s">
        <v>674</v>
      </c>
      <c r="C5" s="78" t="s">
        <v>82</v>
      </c>
      <c r="D5" s="547" t="s">
        <v>85</v>
      </c>
      <c r="E5" s="580" t="s">
        <v>54</v>
      </c>
      <c r="F5" s="580" t="s">
        <v>369</v>
      </c>
      <c r="G5" s="580" t="s">
        <v>385</v>
      </c>
      <c r="H5" s="579" t="s">
        <v>577</v>
      </c>
      <c r="I5" s="578" t="s">
        <v>83</v>
      </c>
    </row>
    <row r="6" spans="1:9" ht="30" customHeight="1">
      <c r="A6" s="484" t="s">
        <v>390</v>
      </c>
      <c r="B6" s="561" t="s">
        <v>84</v>
      </c>
      <c r="C6" s="78" t="s">
        <v>82</v>
      </c>
      <c r="D6" s="547" t="s">
        <v>673</v>
      </c>
      <c r="E6" s="580" t="s">
        <v>54</v>
      </c>
      <c r="F6" s="580" t="s">
        <v>369</v>
      </c>
      <c r="G6" s="580" t="s">
        <v>385</v>
      </c>
      <c r="H6" s="579" t="s">
        <v>577</v>
      </c>
      <c r="I6" s="578" t="s">
        <v>83</v>
      </c>
    </row>
    <row r="7" spans="1:9" ht="30.6" customHeight="1">
      <c r="A7" s="484" t="s">
        <v>390</v>
      </c>
      <c r="B7" s="561" t="s">
        <v>672</v>
      </c>
      <c r="C7" s="78" t="s">
        <v>82</v>
      </c>
      <c r="D7" s="547" t="s">
        <v>323</v>
      </c>
      <c r="E7" s="580" t="s">
        <v>54</v>
      </c>
      <c r="F7" s="580" t="s">
        <v>369</v>
      </c>
      <c r="G7" s="580" t="s">
        <v>385</v>
      </c>
      <c r="H7" s="579" t="s">
        <v>577</v>
      </c>
      <c r="I7" s="578" t="s">
        <v>83</v>
      </c>
    </row>
    <row r="8" spans="1:9">
      <c r="A8" s="484" t="s">
        <v>390</v>
      </c>
      <c r="B8" s="561" t="s">
        <v>640</v>
      </c>
      <c r="C8" s="78" t="s">
        <v>82</v>
      </c>
      <c r="D8" s="552" t="s">
        <v>657</v>
      </c>
      <c r="E8" s="580" t="s">
        <v>54</v>
      </c>
      <c r="F8" s="580" t="s">
        <v>369</v>
      </c>
      <c r="G8" s="580" t="s">
        <v>385</v>
      </c>
      <c r="H8" s="579" t="s">
        <v>577</v>
      </c>
      <c r="I8" s="578" t="s">
        <v>83</v>
      </c>
    </row>
    <row r="9" spans="1:9">
      <c r="A9" s="484" t="s">
        <v>390</v>
      </c>
      <c r="B9" s="561" t="s">
        <v>310</v>
      </c>
      <c r="C9" s="78" t="s">
        <v>82</v>
      </c>
      <c r="D9" s="547" t="s">
        <v>323</v>
      </c>
      <c r="E9" s="580" t="s">
        <v>54</v>
      </c>
      <c r="F9" s="580" t="s">
        <v>369</v>
      </c>
      <c r="G9" s="580" t="s">
        <v>385</v>
      </c>
      <c r="H9" s="579" t="s">
        <v>577</v>
      </c>
      <c r="I9" s="578" t="s">
        <v>83</v>
      </c>
    </row>
    <row r="10" spans="1:9">
      <c r="A10" s="484" t="s">
        <v>390</v>
      </c>
      <c r="B10" s="581" t="s">
        <v>664</v>
      </c>
      <c r="C10" s="78" t="s">
        <v>82</v>
      </c>
      <c r="D10" s="547" t="s">
        <v>323</v>
      </c>
      <c r="E10" s="580" t="s">
        <v>54</v>
      </c>
      <c r="F10" s="580" t="s">
        <v>369</v>
      </c>
      <c r="G10" s="580" t="s">
        <v>385</v>
      </c>
      <c r="H10" s="579" t="s">
        <v>577</v>
      </c>
      <c r="I10" s="578" t="s">
        <v>83</v>
      </c>
    </row>
    <row r="11" spans="1:9">
      <c r="A11" s="484" t="s">
        <v>390</v>
      </c>
      <c r="B11" s="581" t="s">
        <v>663</v>
      </c>
      <c r="C11" s="78" t="s">
        <v>82</v>
      </c>
      <c r="D11" s="547" t="s">
        <v>323</v>
      </c>
      <c r="E11" s="580" t="s">
        <v>54</v>
      </c>
      <c r="F11" s="580" t="s">
        <v>369</v>
      </c>
      <c r="G11" s="580" t="s">
        <v>385</v>
      </c>
      <c r="H11" s="579" t="s">
        <v>577</v>
      </c>
      <c r="I11" s="578" t="s">
        <v>83</v>
      </c>
    </row>
    <row r="12" spans="1:9">
      <c r="A12" s="484" t="s">
        <v>390</v>
      </c>
      <c r="B12" s="561" t="s">
        <v>671</v>
      </c>
      <c r="C12" s="78" t="s">
        <v>82</v>
      </c>
      <c r="D12" s="547" t="s">
        <v>323</v>
      </c>
      <c r="E12" s="580" t="s">
        <v>54</v>
      </c>
      <c r="F12" s="580" t="s">
        <v>369</v>
      </c>
      <c r="G12" s="580" t="s">
        <v>385</v>
      </c>
      <c r="H12" s="579" t="s">
        <v>577</v>
      </c>
      <c r="I12" s="578" t="s">
        <v>83</v>
      </c>
    </row>
    <row r="13" spans="1:9">
      <c r="A13" s="484" t="s">
        <v>390</v>
      </c>
      <c r="B13" s="561" t="s">
        <v>324</v>
      </c>
      <c r="C13" s="78" t="s">
        <v>82</v>
      </c>
      <c r="D13" s="547" t="s">
        <v>323</v>
      </c>
      <c r="E13" s="580" t="s">
        <v>54</v>
      </c>
      <c r="F13" s="580" t="s">
        <v>369</v>
      </c>
      <c r="G13" s="580" t="s">
        <v>385</v>
      </c>
      <c r="H13" s="579" t="s">
        <v>577</v>
      </c>
      <c r="I13" s="578" t="s">
        <v>83</v>
      </c>
    </row>
    <row r="14" spans="1:9">
      <c r="A14" s="484" t="s">
        <v>390</v>
      </c>
      <c r="B14" s="561" t="s">
        <v>670</v>
      </c>
      <c r="C14" s="78" t="s">
        <v>82</v>
      </c>
      <c r="D14" s="547" t="s">
        <v>323</v>
      </c>
      <c r="E14" s="580" t="s">
        <v>54</v>
      </c>
      <c r="F14" s="580" t="s">
        <v>369</v>
      </c>
      <c r="G14" s="580" t="s">
        <v>385</v>
      </c>
      <c r="H14" s="579" t="s">
        <v>577</v>
      </c>
      <c r="I14" s="578" t="s">
        <v>83</v>
      </c>
    </row>
    <row r="15" spans="1:9">
      <c r="A15" s="484" t="s">
        <v>390</v>
      </c>
      <c r="B15" s="561" t="s">
        <v>669</v>
      </c>
      <c r="C15" s="78" t="s">
        <v>82</v>
      </c>
      <c r="D15" s="552" t="s">
        <v>657</v>
      </c>
      <c r="E15" s="580" t="s">
        <v>54</v>
      </c>
      <c r="F15" s="580" t="s">
        <v>369</v>
      </c>
      <c r="G15" s="580" t="s">
        <v>385</v>
      </c>
      <c r="H15" s="579" t="s">
        <v>577</v>
      </c>
      <c r="I15" s="578" t="s">
        <v>83</v>
      </c>
    </row>
    <row r="16" spans="1:9">
      <c r="A16" s="484" t="s">
        <v>390</v>
      </c>
      <c r="B16" s="561" t="s">
        <v>668</v>
      </c>
      <c r="C16" s="78" t="s">
        <v>82</v>
      </c>
      <c r="D16" s="547" t="s">
        <v>323</v>
      </c>
      <c r="E16" s="580" t="s">
        <v>54</v>
      </c>
      <c r="F16" s="580" t="s">
        <v>369</v>
      </c>
      <c r="G16" s="580" t="s">
        <v>385</v>
      </c>
      <c r="H16" s="579" t="s">
        <v>577</v>
      </c>
      <c r="I16" s="578" t="s">
        <v>83</v>
      </c>
    </row>
    <row r="17" spans="1:9">
      <c r="A17" s="484" t="s">
        <v>390</v>
      </c>
      <c r="B17" s="561" t="s">
        <v>667</v>
      </c>
      <c r="C17" s="78" t="s">
        <v>82</v>
      </c>
      <c r="D17" s="547" t="s">
        <v>323</v>
      </c>
      <c r="E17" s="580" t="s">
        <v>54</v>
      </c>
      <c r="F17" s="580" t="s">
        <v>369</v>
      </c>
      <c r="G17" s="580" t="s">
        <v>385</v>
      </c>
      <c r="H17" s="579" t="s">
        <v>577</v>
      </c>
      <c r="I17" s="578" t="s">
        <v>83</v>
      </c>
    </row>
    <row r="18" spans="1:9">
      <c r="A18" s="484" t="s">
        <v>390</v>
      </c>
      <c r="B18" s="561" t="s">
        <v>666</v>
      </c>
      <c r="C18" s="78" t="s">
        <v>82</v>
      </c>
      <c r="D18" s="547" t="s">
        <v>323</v>
      </c>
      <c r="E18" s="580" t="s">
        <v>54</v>
      </c>
      <c r="F18" s="580" t="s">
        <v>369</v>
      </c>
      <c r="G18" s="580" t="s">
        <v>385</v>
      </c>
      <c r="H18" s="579" t="s">
        <v>577</v>
      </c>
      <c r="I18" s="578" t="s">
        <v>83</v>
      </c>
    </row>
    <row r="19" spans="1:9">
      <c r="A19" s="484" t="s">
        <v>390</v>
      </c>
      <c r="B19" s="561" t="s">
        <v>665</v>
      </c>
      <c r="C19" s="78" t="s">
        <v>82</v>
      </c>
      <c r="D19" s="547" t="s">
        <v>323</v>
      </c>
      <c r="E19" s="580" t="s">
        <v>54</v>
      </c>
      <c r="F19" s="580" t="s">
        <v>369</v>
      </c>
      <c r="G19" s="580" t="s">
        <v>385</v>
      </c>
      <c r="H19" s="579" t="s">
        <v>577</v>
      </c>
      <c r="I19" s="578" t="s">
        <v>83</v>
      </c>
    </row>
    <row r="20" spans="1:9">
      <c r="A20" s="484" t="s">
        <v>390</v>
      </c>
      <c r="B20" s="581" t="s">
        <v>664</v>
      </c>
      <c r="C20" s="78" t="s">
        <v>82</v>
      </c>
      <c r="D20" s="547" t="s">
        <v>85</v>
      </c>
      <c r="E20" s="580" t="s">
        <v>54</v>
      </c>
      <c r="F20" s="580" t="s">
        <v>369</v>
      </c>
      <c r="G20" s="580" t="s">
        <v>385</v>
      </c>
      <c r="H20" s="579" t="s">
        <v>577</v>
      </c>
      <c r="I20" s="578" t="s">
        <v>83</v>
      </c>
    </row>
    <row r="21" spans="1:9">
      <c r="A21" s="484" t="s">
        <v>390</v>
      </c>
      <c r="B21" s="581" t="s">
        <v>663</v>
      </c>
      <c r="C21" s="78" t="s">
        <v>82</v>
      </c>
      <c r="D21" s="547" t="s">
        <v>85</v>
      </c>
      <c r="E21" s="580" t="s">
        <v>54</v>
      </c>
      <c r="F21" s="580" t="s">
        <v>369</v>
      </c>
      <c r="G21" s="580" t="s">
        <v>385</v>
      </c>
      <c r="H21" s="579" t="s">
        <v>577</v>
      </c>
      <c r="I21" s="578" t="s">
        <v>83</v>
      </c>
    </row>
    <row r="22" spans="1:9">
      <c r="A22" s="484" t="s">
        <v>390</v>
      </c>
      <c r="B22" s="561" t="s">
        <v>662</v>
      </c>
      <c r="C22" s="78" t="s">
        <v>82</v>
      </c>
      <c r="D22" s="547" t="s">
        <v>85</v>
      </c>
      <c r="E22" s="580" t="s">
        <v>54</v>
      </c>
      <c r="F22" s="580" t="s">
        <v>369</v>
      </c>
      <c r="G22" s="580" t="s">
        <v>385</v>
      </c>
      <c r="H22" s="579" t="s">
        <v>577</v>
      </c>
      <c r="I22" s="578" t="s">
        <v>83</v>
      </c>
    </row>
    <row r="23" spans="1:9">
      <c r="A23" s="484" t="s">
        <v>390</v>
      </c>
      <c r="B23" s="561" t="s">
        <v>661</v>
      </c>
      <c r="C23" s="78" t="s">
        <v>82</v>
      </c>
      <c r="D23" s="547" t="s">
        <v>85</v>
      </c>
      <c r="E23" s="580" t="s">
        <v>54</v>
      </c>
      <c r="F23" s="580" t="s">
        <v>369</v>
      </c>
      <c r="G23" s="580" t="s">
        <v>385</v>
      </c>
      <c r="H23" s="579" t="s">
        <v>577</v>
      </c>
      <c r="I23" s="578" t="s">
        <v>83</v>
      </c>
    </row>
    <row r="24" spans="1:9">
      <c r="A24" s="484" t="s">
        <v>390</v>
      </c>
      <c r="B24" s="561" t="s">
        <v>660</v>
      </c>
      <c r="C24" s="78" t="s">
        <v>82</v>
      </c>
      <c r="D24" s="547" t="s">
        <v>659</v>
      </c>
      <c r="E24" s="580" t="s">
        <v>54</v>
      </c>
      <c r="F24" s="580" t="s">
        <v>369</v>
      </c>
      <c r="G24" s="580" t="s">
        <v>385</v>
      </c>
      <c r="H24" s="579" t="s">
        <v>577</v>
      </c>
      <c r="I24" s="578" t="s">
        <v>83</v>
      </c>
    </row>
    <row r="25" spans="1:9">
      <c r="A25" s="484" t="s">
        <v>390</v>
      </c>
      <c r="B25" s="561" t="s">
        <v>658</v>
      </c>
      <c r="C25" s="78" t="s">
        <v>82</v>
      </c>
      <c r="D25" s="475" t="s">
        <v>657</v>
      </c>
      <c r="E25" s="580" t="s">
        <v>54</v>
      </c>
      <c r="F25" s="580" t="s">
        <v>369</v>
      </c>
      <c r="G25" s="580" t="s">
        <v>385</v>
      </c>
      <c r="H25" s="579" t="s">
        <v>577</v>
      </c>
      <c r="I25" s="578" t="s">
        <v>83</v>
      </c>
    </row>
    <row r="26" spans="1:9">
      <c r="I26"/>
    </row>
    <row r="27" spans="1:9">
      <c r="I27"/>
    </row>
    <row r="28" spans="1:9">
      <c r="I28"/>
    </row>
    <row r="29" spans="1:9">
      <c r="I29"/>
    </row>
    <row r="30" spans="1:9" ht="14.45" customHeight="1">
      <c r="A30" s="79" t="s">
        <v>373</v>
      </c>
      <c r="B30" s="79"/>
      <c r="C30" s="79"/>
      <c r="D30" s="79"/>
      <c r="E30" s="79"/>
      <c r="F30" s="79"/>
      <c r="G30" s="79"/>
      <c r="H30" s="281"/>
    </row>
    <row r="31" spans="1:9" ht="12" customHeight="1">
      <c r="A31" s="328" t="s">
        <v>380</v>
      </c>
      <c r="B31" s="328"/>
      <c r="C31" s="328"/>
      <c r="D31" s="328"/>
      <c r="E31" s="328"/>
      <c r="F31" s="328"/>
      <c r="G31" s="328"/>
      <c r="H31" s="281"/>
      <c r="I31" s="281"/>
    </row>
    <row r="32" spans="1:9">
      <c r="A32" s="329" t="s">
        <v>381</v>
      </c>
      <c r="B32" s="329"/>
      <c r="C32" s="329"/>
      <c r="D32" s="329"/>
      <c r="E32" s="329"/>
      <c r="F32" s="329"/>
      <c r="G32" s="329"/>
    </row>
    <row r="33" spans="1:7" customFormat="1">
      <c r="A33" s="79" t="s">
        <v>382</v>
      </c>
      <c r="B33" s="79"/>
      <c r="C33" s="79"/>
      <c r="D33" s="79"/>
      <c r="E33" s="79"/>
      <c r="F33" s="79"/>
      <c r="G33" s="79"/>
    </row>
  </sheetData>
  <pageMargins left="0.70833333333333337" right="0.70833333333333337" top="0.78749999999999998" bottom="0.78749999999999998" header="0.51180555555555551" footer="0.51180555555555551"/>
  <pageSetup paperSize="9" scale="53" firstPageNumber="0" orientation="portrait" horizontalDpi="300" verticalDpi="300" r:id="rId1"/>
  <headerFooter alignWithMargins="0"/>
  <colBreaks count="1" manualBreakCount="1">
    <brk id="9"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
  <sheetViews>
    <sheetView view="pageBreakPreview" zoomScaleSheetLayoutView="100" workbookViewId="0">
      <selection activeCell="G20" sqref="G20"/>
    </sheetView>
  </sheetViews>
  <sheetFormatPr defaultColWidth="11.42578125" defaultRowHeight="12.75"/>
  <cols>
    <col min="1" max="1" width="7.7109375" style="1" customWidth="1"/>
    <col min="2" max="2" width="28.7109375" style="1" customWidth="1"/>
    <col min="3" max="3" width="15.85546875" style="1" customWidth="1"/>
    <col min="4" max="4" width="15.140625" style="1" customWidth="1"/>
    <col min="5" max="6" width="14.7109375" style="1" customWidth="1"/>
    <col min="7" max="7" width="14.85546875" style="1" customWidth="1"/>
    <col min="8" max="8" width="17.7109375" style="1" customWidth="1"/>
    <col min="9" max="10" width="11.42578125" style="1" customWidth="1"/>
    <col min="11" max="11" width="18.85546875" style="1" customWidth="1"/>
  </cols>
  <sheetData>
    <row r="1" spans="1:11" ht="21" customHeight="1" thickBot="1">
      <c r="A1" s="169" t="s">
        <v>311</v>
      </c>
      <c r="B1" s="169"/>
      <c r="C1" s="169"/>
      <c r="D1" s="169"/>
      <c r="E1" s="169"/>
      <c r="F1" s="169"/>
      <c r="G1"/>
      <c r="H1"/>
      <c r="I1" s="215"/>
      <c r="J1" s="18" t="s">
        <v>1</v>
      </c>
      <c r="K1" s="531" t="s">
        <v>389</v>
      </c>
    </row>
    <row r="2" spans="1:11" ht="25.15" customHeight="1" thickBot="1">
      <c r="A2" s="21"/>
      <c r="B2" s="21"/>
      <c r="C2" s="21"/>
      <c r="D2" s="21"/>
      <c r="E2" s="21"/>
      <c r="F2" s="21"/>
      <c r="G2" s="107"/>
      <c r="H2" s="107"/>
      <c r="I2" s="282"/>
      <c r="J2" s="18" t="s">
        <v>2</v>
      </c>
      <c r="K2" s="280">
        <v>2010</v>
      </c>
    </row>
    <row r="3" spans="1:11" ht="64.5" thickBot="1">
      <c r="A3" s="584" t="s">
        <v>3</v>
      </c>
      <c r="B3" s="283" t="s">
        <v>312</v>
      </c>
      <c r="C3" s="284" t="s">
        <v>45</v>
      </c>
      <c r="D3" s="284" t="s">
        <v>313</v>
      </c>
      <c r="E3" s="584" t="s">
        <v>314</v>
      </c>
      <c r="F3" s="284" t="s">
        <v>315</v>
      </c>
      <c r="G3" s="284" t="s">
        <v>301</v>
      </c>
      <c r="H3" s="584" t="s">
        <v>302</v>
      </c>
      <c r="I3" s="585" t="s">
        <v>316</v>
      </c>
      <c r="J3" s="585" t="s">
        <v>304</v>
      </c>
      <c r="K3" s="7" t="s">
        <v>305</v>
      </c>
    </row>
    <row r="4" spans="1:11" ht="13.15" customHeight="1">
      <c r="A4" s="532" t="s">
        <v>390</v>
      </c>
      <c r="B4" s="586" t="s">
        <v>317</v>
      </c>
      <c r="C4" s="587" t="s">
        <v>82</v>
      </c>
      <c r="D4" s="588">
        <v>0</v>
      </c>
      <c r="E4" s="588">
        <v>0</v>
      </c>
      <c r="F4" s="588">
        <v>0</v>
      </c>
      <c r="G4" s="589">
        <v>100</v>
      </c>
      <c r="H4" s="590" t="s">
        <v>54</v>
      </c>
      <c r="I4" s="49"/>
      <c r="J4" s="134" t="e">
        <f>I4/D4</f>
        <v>#DIV/0!</v>
      </c>
      <c r="K4" s="49" t="e">
        <f>(J4/G4)*100</f>
        <v>#DIV/0!</v>
      </c>
    </row>
    <row r="5" spans="1:11" ht="13.15" customHeight="1">
      <c r="A5" s="532" t="s">
        <v>390</v>
      </c>
      <c r="B5" s="586" t="s">
        <v>318</v>
      </c>
      <c r="C5" s="587" t="s">
        <v>82</v>
      </c>
      <c r="D5" s="588">
        <v>5</v>
      </c>
      <c r="E5" s="588">
        <v>5</v>
      </c>
      <c r="F5" s="588">
        <v>5</v>
      </c>
      <c r="G5" s="589">
        <v>100</v>
      </c>
      <c r="H5" s="590" t="s">
        <v>54</v>
      </c>
      <c r="I5" s="49">
        <v>5</v>
      </c>
      <c r="J5" s="134">
        <f>I5/D5</f>
        <v>1</v>
      </c>
      <c r="K5" s="49">
        <f>(J5/G5)*100</f>
        <v>1</v>
      </c>
    </row>
    <row r="6" spans="1:11">
      <c r="A6" s="26"/>
      <c r="B6" s="258"/>
      <c r="C6" s="258"/>
      <c r="D6" s="165"/>
      <c r="E6" s="165"/>
      <c r="F6" s="165"/>
      <c r="G6" s="285"/>
      <c r="H6" s="286"/>
      <c r="I6" s="49"/>
      <c r="J6" s="49"/>
      <c r="K6" s="49"/>
    </row>
    <row r="7" spans="1:11">
      <c r="A7" s="275"/>
      <c r="B7" s="287"/>
      <c r="C7" s="287"/>
      <c r="D7" s="288"/>
      <c r="E7" s="288"/>
      <c r="F7" s="288"/>
      <c r="G7" s="289"/>
      <c r="H7" s="290"/>
      <c r="I7" s="276"/>
      <c r="J7" s="276"/>
      <c r="K7" s="276"/>
    </row>
    <row r="8" spans="1:11" ht="15.6" customHeight="1">
      <c r="A8" s="680" t="s">
        <v>57</v>
      </c>
      <c r="B8" s="680"/>
      <c r="C8" s="680"/>
      <c r="D8" s="680"/>
      <c r="E8" s="680"/>
      <c r="F8" s="680"/>
      <c r="G8" s="680"/>
      <c r="H8" s="291"/>
      <c r="I8" s="292"/>
      <c r="J8" s="292"/>
      <c r="K8" s="293"/>
    </row>
    <row r="9" spans="1:11" ht="13.15" customHeight="1">
      <c r="A9" s="680" t="s">
        <v>319</v>
      </c>
      <c r="B9" s="680"/>
      <c r="C9" s="680"/>
      <c r="D9" s="680"/>
      <c r="E9" s="680"/>
      <c r="F9" s="680"/>
      <c r="G9" s="680"/>
      <c r="H9" s="291"/>
      <c r="I9" s="292"/>
      <c r="J9" s="292"/>
      <c r="K9" s="293"/>
    </row>
    <row r="10" spans="1:11">
      <c r="A10" s="591" t="s">
        <v>320</v>
      </c>
      <c r="B10" s="291"/>
      <c r="C10" s="291"/>
      <c r="D10" s="291"/>
      <c r="E10" s="291"/>
      <c r="F10" s="291"/>
      <c r="G10" s="291"/>
      <c r="H10" s="294"/>
      <c r="I10" s="292"/>
      <c r="J10" s="292"/>
      <c r="K10" s="293"/>
    </row>
  </sheetData>
  <mergeCells count="2">
    <mergeCell ref="A8:G8"/>
    <mergeCell ref="A9:G9"/>
  </mergeCells>
  <pageMargins left="0.70833333333333337" right="0.70833333333333337" top="0.78749999999999998" bottom="0.78749999999999998" header="0.51180555555555551" footer="0.51180555555555551"/>
  <pageSetup paperSize="9" scale="52" firstPageNumber="0"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view="pageBreakPreview" zoomScaleSheetLayoutView="100" workbookViewId="0">
      <selection activeCell="E23" sqref="E23"/>
    </sheetView>
  </sheetViews>
  <sheetFormatPr defaultColWidth="11.5703125" defaultRowHeight="12.75"/>
  <cols>
    <col min="1" max="1" width="7" style="1" customWidth="1"/>
    <col min="2" max="2" width="24.28515625" style="1" customWidth="1"/>
    <col min="3" max="3" width="12.85546875" style="1" customWidth="1"/>
    <col min="4" max="4" width="20" style="1" customWidth="1"/>
    <col min="5" max="6" width="19.7109375" style="1" customWidth="1"/>
    <col min="7" max="7" width="28.42578125" style="1" customWidth="1"/>
    <col min="8" max="8" width="14.7109375" style="1" customWidth="1"/>
    <col min="9" max="9" width="24" style="1" customWidth="1"/>
  </cols>
  <sheetData>
    <row r="1" spans="1:9" ht="18.600000000000001" customHeight="1" thickBot="1">
      <c r="A1" s="71" t="s">
        <v>321</v>
      </c>
      <c r="B1" s="71"/>
      <c r="C1" s="71"/>
      <c r="D1" s="71"/>
      <c r="E1" s="71"/>
      <c r="F1" s="71"/>
      <c r="G1" s="71"/>
      <c r="H1" s="209" t="s">
        <v>72</v>
      </c>
      <c r="I1" s="531" t="s">
        <v>389</v>
      </c>
    </row>
    <row r="2" spans="1:9" ht="18.600000000000001" customHeight="1" thickBot="1">
      <c r="A2" s="73"/>
      <c r="B2" s="73"/>
      <c r="C2" s="73"/>
      <c r="D2" s="73"/>
      <c r="E2" s="73"/>
      <c r="F2" s="73"/>
      <c r="G2" s="73"/>
      <c r="H2" s="209" t="s">
        <v>42</v>
      </c>
      <c r="I2" s="280">
        <v>2010</v>
      </c>
    </row>
    <row r="3" spans="1:9" ht="45.6" customHeight="1" thickBot="1">
      <c r="A3" s="74" t="s">
        <v>3</v>
      </c>
      <c r="B3" s="295" t="s">
        <v>322</v>
      </c>
      <c r="C3" s="74" t="s">
        <v>45</v>
      </c>
      <c r="D3" s="74" t="s">
        <v>75</v>
      </c>
      <c r="E3" s="74" t="s">
        <v>372</v>
      </c>
      <c r="F3" s="74" t="s">
        <v>388</v>
      </c>
      <c r="G3" s="74" t="s">
        <v>383</v>
      </c>
      <c r="H3" s="75" t="s">
        <v>370</v>
      </c>
      <c r="I3" s="74" t="s">
        <v>384</v>
      </c>
    </row>
    <row r="4" spans="1:9">
      <c r="A4" s="129" t="s">
        <v>390</v>
      </c>
      <c r="B4" s="561" t="s">
        <v>309</v>
      </c>
      <c r="C4" s="78" t="s">
        <v>82</v>
      </c>
      <c r="D4" s="547" t="s">
        <v>673</v>
      </c>
      <c r="E4" s="554" t="s">
        <v>54</v>
      </c>
      <c r="F4" s="580" t="s">
        <v>369</v>
      </c>
      <c r="G4" s="560" t="s">
        <v>676</v>
      </c>
      <c r="H4" s="77" t="s">
        <v>577</v>
      </c>
      <c r="I4" s="578" t="s">
        <v>83</v>
      </c>
    </row>
    <row r="5" spans="1:9" ht="26.25" customHeight="1">
      <c r="A5" s="129" t="s">
        <v>390</v>
      </c>
      <c r="B5" s="592" t="s">
        <v>674</v>
      </c>
      <c r="C5" s="78" t="s">
        <v>82</v>
      </c>
      <c r="D5" s="547" t="s">
        <v>85</v>
      </c>
      <c r="E5" s="554" t="s">
        <v>54</v>
      </c>
      <c r="F5" s="580" t="s">
        <v>369</v>
      </c>
      <c r="G5" s="560" t="s">
        <v>676</v>
      </c>
      <c r="H5" s="77" t="s">
        <v>577</v>
      </c>
      <c r="I5" s="578" t="s">
        <v>83</v>
      </c>
    </row>
    <row r="6" spans="1:9" ht="13.15" customHeight="1">
      <c r="A6" s="129" t="s">
        <v>390</v>
      </c>
      <c r="B6" s="561" t="s">
        <v>84</v>
      </c>
      <c r="C6" s="78" t="s">
        <v>82</v>
      </c>
      <c r="D6" s="547" t="s">
        <v>673</v>
      </c>
      <c r="E6" s="554" t="s">
        <v>54</v>
      </c>
      <c r="F6" s="580" t="s">
        <v>369</v>
      </c>
      <c r="G6" s="560" t="s">
        <v>676</v>
      </c>
      <c r="H6" s="77" t="s">
        <v>577</v>
      </c>
      <c r="I6" s="578" t="s">
        <v>83</v>
      </c>
    </row>
    <row r="7" spans="1:9" ht="13.15" customHeight="1">
      <c r="A7" s="129" t="s">
        <v>390</v>
      </c>
      <c r="B7" s="561" t="s">
        <v>672</v>
      </c>
      <c r="C7" s="78" t="s">
        <v>82</v>
      </c>
      <c r="D7" s="547" t="s">
        <v>673</v>
      </c>
      <c r="E7" s="554" t="s">
        <v>54</v>
      </c>
      <c r="F7" s="580" t="s">
        <v>369</v>
      </c>
      <c r="G7" s="560" t="s">
        <v>676</v>
      </c>
      <c r="H7" s="77" t="s">
        <v>577</v>
      </c>
      <c r="I7" s="578" t="s">
        <v>83</v>
      </c>
    </row>
    <row r="8" spans="1:9">
      <c r="A8" s="129" t="s">
        <v>390</v>
      </c>
      <c r="B8" s="561" t="s">
        <v>640</v>
      </c>
      <c r="C8" s="78" t="s">
        <v>82</v>
      </c>
      <c r="D8" s="552" t="s">
        <v>657</v>
      </c>
      <c r="E8" s="554" t="s">
        <v>54</v>
      </c>
      <c r="F8" s="580" t="s">
        <v>369</v>
      </c>
      <c r="G8" s="560" t="s">
        <v>676</v>
      </c>
      <c r="H8" s="77" t="s">
        <v>577</v>
      </c>
      <c r="I8" s="578" t="s">
        <v>83</v>
      </c>
    </row>
    <row r="9" spans="1:9">
      <c r="A9" s="129" t="s">
        <v>390</v>
      </c>
      <c r="B9" s="561" t="s">
        <v>310</v>
      </c>
      <c r="C9" s="78" t="s">
        <v>82</v>
      </c>
      <c r="D9" s="547" t="s">
        <v>673</v>
      </c>
      <c r="E9" s="554" t="s">
        <v>54</v>
      </c>
      <c r="F9" s="580" t="s">
        <v>369</v>
      </c>
      <c r="G9" s="560" t="s">
        <v>676</v>
      </c>
      <c r="H9" s="77" t="s">
        <v>577</v>
      </c>
      <c r="I9" s="593" t="s">
        <v>83</v>
      </c>
    </row>
    <row r="10" spans="1:9">
      <c r="A10" s="129" t="s">
        <v>390</v>
      </c>
      <c r="B10" s="581" t="s">
        <v>677</v>
      </c>
      <c r="C10" s="78" t="s">
        <v>82</v>
      </c>
      <c r="D10" s="547" t="s">
        <v>673</v>
      </c>
      <c r="E10" s="554" t="s">
        <v>54</v>
      </c>
      <c r="F10" s="580" t="s">
        <v>369</v>
      </c>
      <c r="G10" s="560" t="s">
        <v>676</v>
      </c>
      <c r="H10" s="77" t="s">
        <v>577</v>
      </c>
      <c r="I10" s="549" t="s">
        <v>83</v>
      </c>
    </row>
    <row r="11" spans="1:9">
      <c r="A11" s="129" t="s">
        <v>390</v>
      </c>
      <c r="B11" s="561" t="s">
        <v>324</v>
      </c>
      <c r="C11" s="78" t="s">
        <v>82</v>
      </c>
      <c r="D11" s="547" t="s">
        <v>673</v>
      </c>
      <c r="E11" s="554" t="s">
        <v>54</v>
      </c>
      <c r="F11" s="580" t="s">
        <v>369</v>
      </c>
      <c r="G11" s="560" t="s">
        <v>676</v>
      </c>
      <c r="H11" s="77" t="s">
        <v>577</v>
      </c>
      <c r="I11" s="549" t="s">
        <v>83</v>
      </c>
    </row>
    <row r="12" spans="1:9">
      <c r="A12" s="129" t="s">
        <v>390</v>
      </c>
      <c r="B12" s="561" t="s">
        <v>670</v>
      </c>
      <c r="C12" s="78" t="s">
        <v>82</v>
      </c>
      <c r="D12" s="547" t="s">
        <v>673</v>
      </c>
      <c r="E12" s="554" t="s">
        <v>54</v>
      </c>
      <c r="F12" s="580" t="s">
        <v>369</v>
      </c>
      <c r="G12" s="560" t="s">
        <v>676</v>
      </c>
      <c r="H12" s="77" t="s">
        <v>577</v>
      </c>
      <c r="I12" s="549" t="s">
        <v>83</v>
      </c>
    </row>
    <row r="13" spans="1:9">
      <c r="A13" s="129" t="s">
        <v>390</v>
      </c>
      <c r="B13" s="561" t="s">
        <v>669</v>
      </c>
      <c r="C13" s="78" t="s">
        <v>82</v>
      </c>
      <c r="D13" s="552" t="s">
        <v>657</v>
      </c>
      <c r="E13" s="554" t="s">
        <v>54</v>
      </c>
      <c r="F13" s="580" t="s">
        <v>369</v>
      </c>
      <c r="G13" s="560" t="s">
        <v>676</v>
      </c>
      <c r="H13" s="77" t="s">
        <v>577</v>
      </c>
      <c r="I13" s="549" t="s">
        <v>83</v>
      </c>
    </row>
    <row r="14" spans="1:9" ht="14.45" customHeight="1">
      <c r="A14" s="129" t="s">
        <v>390</v>
      </c>
      <c r="B14" s="561" t="s">
        <v>668</v>
      </c>
      <c r="C14" s="78" t="s">
        <v>82</v>
      </c>
      <c r="D14" s="547" t="s">
        <v>673</v>
      </c>
      <c r="E14" s="554" t="s">
        <v>54</v>
      </c>
      <c r="F14" s="580" t="s">
        <v>369</v>
      </c>
      <c r="G14" s="560" t="s">
        <v>676</v>
      </c>
      <c r="H14" s="77" t="s">
        <v>577</v>
      </c>
      <c r="I14" s="549" t="s">
        <v>83</v>
      </c>
    </row>
    <row r="15" spans="1:9" ht="14.45" customHeight="1">
      <c r="A15" s="129" t="s">
        <v>390</v>
      </c>
      <c r="B15" s="561" t="s">
        <v>667</v>
      </c>
      <c r="C15" s="78" t="s">
        <v>82</v>
      </c>
      <c r="D15" s="547" t="s">
        <v>673</v>
      </c>
      <c r="E15" s="554" t="s">
        <v>54</v>
      </c>
      <c r="F15" s="580" t="s">
        <v>369</v>
      </c>
      <c r="G15" s="560" t="s">
        <v>676</v>
      </c>
      <c r="H15" s="77" t="s">
        <v>577</v>
      </c>
      <c r="I15" s="549" t="s">
        <v>83</v>
      </c>
    </row>
    <row r="16" spans="1:9" ht="15" customHeight="1">
      <c r="A16" s="129" t="s">
        <v>390</v>
      </c>
      <c r="B16" s="561" t="s">
        <v>666</v>
      </c>
      <c r="C16" s="78" t="s">
        <v>82</v>
      </c>
      <c r="D16" s="547" t="s">
        <v>673</v>
      </c>
      <c r="E16" s="554" t="s">
        <v>54</v>
      </c>
      <c r="F16" s="580" t="s">
        <v>369</v>
      </c>
      <c r="G16" s="560" t="s">
        <v>676</v>
      </c>
      <c r="H16" s="77" t="s">
        <v>577</v>
      </c>
      <c r="I16" s="549" t="s">
        <v>83</v>
      </c>
    </row>
    <row r="17" spans="1:9">
      <c r="A17" s="129" t="s">
        <v>390</v>
      </c>
      <c r="B17" s="561" t="s">
        <v>665</v>
      </c>
      <c r="C17" s="78" t="s">
        <v>82</v>
      </c>
      <c r="D17" s="547" t="s">
        <v>673</v>
      </c>
      <c r="E17" s="554" t="s">
        <v>54</v>
      </c>
      <c r="F17" s="580" t="s">
        <v>369</v>
      </c>
      <c r="G17" s="560" t="s">
        <v>676</v>
      </c>
      <c r="H17" s="77" t="s">
        <v>577</v>
      </c>
      <c r="I17" s="549" t="s">
        <v>83</v>
      </c>
    </row>
    <row r="18" spans="1:9">
      <c r="A18" s="129" t="s">
        <v>390</v>
      </c>
      <c r="B18" s="561" t="s">
        <v>661</v>
      </c>
      <c r="C18" s="78" t="s">
        <v>82</v>
      </c>
      <c r="D18" s="547" t="s">
        <v>85</v>
      </c>
      <c r="E18" s="554" t="s">
        <v>54</v>
      </c>
      <c r="F18" s="580" t="s">
        <v>369</v>
      </c>
      <c r="G18" s="560" t="s">
        <v>676</v>
      </c>
      <c r="H18" s="77" t="s">
        <v>577</v>
      </c>
      <c r="I18" s="549" t="s">
        <v>83</v>
      </c>
    </row>
    <row r="19" spans="1:9">
      <c r="A19" s="129" t="s">
        <v>390</v>
      </c>
      <c r="B19" s="561" t="s">
        <v>660</v>
      </c>
      <c r="C19" s="78" t="s">
        <v>82</v>
      </c>
      <c r="D19" s="547" t="s">
        <v>659</v>
      </c>
      <c r="E19" s="554" t="s">
        <v>54</v>
      </c>
      <c r="F19" s="580" t="s">
        <v>369</v>
      </c>
      <c r="G19" s="560" t="s">
        <v>676</v>
      </c>
      <c r="H19" s="77" t="s">
        <v>577</v>
      </c>
      <c r="I19" s="549" t="s">
        <v>83</v>
      </c>
    </row>
    <row r="20" spans="1:9">
      <c r="A20" s="129" t="s">
        <v>390</v>
      </c>
      <c r="B20" s="561" t="s">
        <v>658</v>
      </c>
      <c r="C20" s="78" t="s">
        <v>82</v>
      </c>
      <c r="D20" s="475" t="s">
        <v>657</v>
      </c>
      <c r="E20" s="554" t="s">
        <v>54</v>
      </c>
      <c r="F20" s="580" t="s">
        <v>369</v>
      </c>
      <c r="G20" s="560" t="s">
        <v>676</v>
      </c>
      <c r="H20" s="77" t="s">
        <v>577</v>
      </c>
      <c r="I20" s="549" t="s">
        <v>83</v>
      </c>
    </row>
    <row r="25" spans="1:9">
      <c r="A25" s="79" t="s">
        <v>373</v>
      </c>
      <c r="B25" s="281"/>
      <c r="C25" s="281"/>
      <c r="D25" s="281"/>
      <c r="E25" s="281"/>
      <c r="F25" s="281"/>
      <c r="G25" s="281"/>
      <c r="H25" s="281"/>
      <c r="I25" s="330"/>
    </row>
    <row r="26" spans="1:9">
      <c r="A26" s="328" t="s">
        <v>380</v>
      </c>
      <c r="B26" s="281"/>
      <c r="C26" s="281"/>
      <c r="D26" s="281"/>
      <c r="E26" s="281"/>
      <c r="F26" s="281"/>
      <c r="G26" s="281"/>
      <c r="H26" s="281"/>
      <c r="I26" s="281"/>
    </row>
    <row r="27" spans="1:9">
      <c r="A27" s="329" t="s">
        <v>381</v>
      </c>
      <c r="B27" s="326"/>
      <c r="C27" s="326"/>
      <c r="D27" s="326"/>
      <c r="E27" s="326"/>
      <c r="F27" s="326"/>
      <c r="G27" s="326"/>
      <c r="H27" s="326"/>
      <c r="I27" s="326"/>
    </row>
    <row r="28" spans="1:9">
      <c r="A28" s="79" t="s">
        <v>382</v>
      </c>
    </row>
  </sheetData>
  <pageMargins left="0.70833333333333337" right="0.70833333333333337" top="0.78749999999999998" bottom="0.78749999999999998" header="0.51180555555555551" footer="0.51180555555555551"/>
  <pageSetup paperSize="9" scale="52" firstPageNumber="0" orientation="portrait" horizontalDpi="300" verticalDpi="300" r:id="rId1"/>
  <headerFooter alignWithMargins="0"/>
  <colBreaks count="1" manualBreakCount="1">
    <brk id="9"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view="pageBreakPreview" zoomScaleSheetLayoutView="100" workbookViewId="0">
      <selection activeCell="E22" sqref="E22"/>
    </sheetView>
  </sheetViews>
  <sheetFormatPr defaultColWidth="11.42578125" defaultRowHeight="12.75"/>
  <cols>
    <col min="1" max="1" width="10.42578125" style="36" customWidth="1"/>
    <col min="2" max="2" width="25.7109375" style="103" customWidth="1"/>
    <col min="3" max="3" width="12.7109375" style="1" customWidth="1"/>
    <col min="4" max="4" width="43.85546875" style="1" customWidth="1"/>
    <col min="5" max="5" width="30.7109375" style="1" customWidth="1"/>
    <col min="6" max="6" width="12.85546875" style="1" customWidth="1"/>
    <col min="7" max="7" width="15.5703125" style="1" customWidth="1"/>
    <col min="8" max="8" width="20" style="1" customWidth="1"/>
    <col min="9" max="9" width="16.28515625" style="105" customWidth="1"/>
  </cols>
  <sheetData>
    <row r="1" spans="1:8" ht="16.5" customHeight="1">
      <c r="A1" s="135" t="s">
        <v>325</v>
      </c>
      <c r="B1" s="135"/>
      <c r="C1" s="135"/>
      <c r="D1" s="135"/>
      <c r="E1" s="135"/>
      <c r="F1" s="135"/>
      <c r="G1" s="209" t="s">
        <v>72</v>
      </c>
      <c r="H1" s="481" t="s">
        <v>389</v>
      </c>
    </row>
    <row r="2" spans="1:8" ht="15.75" customHeight="1">
      <c r="A2" s="296" t="s">
        <v>326</v>
      </c>
      <c r="B2" s="137"/>
      <c r="C2" s="137"/>
      <c r="D2" s="137"/>
      <c r="E2" s="137"/>
      <c r="F2" s="137"/>
      <c r="G2" s="209" t="s">
        <v>42</v>
      </c>
      <c r="H2" s="493">
        <v>2010</v>
      </c>
    </row>
    <row r="3" spans="1:8" ht="38.25">
      <c r="A3" s="6" t="s">
        <v>3</v>
      </c>
      <c r="B3" s="6" t="s">
        <v>16</v>
      </c>
      <c r="C3" s="6" t="s">
        <v>327</v>
      </c>
      <c r="D3" s="6" t="s">
        <v>328</v>
      </c>
      <c r="E3" s="6" t="s">
        <v>329</v>
      </c>
      <c r="F3" s="6" t="s">
        <v>330</v>
      </c>
      <c r="G3" s="7" t="s">
        <v>331</v>
      </c>
      <c r="H3" s="7" t="s">
        <v>332</v>
      </c>
    </row>
    <row r="4" spans="1:8" ht="25.5">
      <c r="A4" s="482" t="s">
        <v>390</v>
      </c>
      <c r="B4" s="466" t="s">
        <v>189</v>
      </c>
      <c r="C4" s="483">
        <v>5</v>
      </c>
      <c r="D4" s="484" t="s">
        <v>333</v>
      </c>
      <c r="E4" s="484" t="s">
        <v>334</v>
      </c>
      <c r="F4" s="484" t="s">
        <v>104</v>
      </c>
      <c r="G4" s="492" t="s">
        <v>335</v>
      </c>
      <c r="H4" s="49" t="s">
        <v>336</v>
      </c>
    </row>
    <row r="5" spans="1:8" ht="25.5">
      <c r="A5" s="482" t="s">
        <v>390</v>
      </c>
      <c r="B5" s="466" t="s">
        <v>189</v>
      </c>
      <c r="C5" s="483">
        <v>6</v>
      </c>
      <c r="D5" s="484" t="s">
        <v>337</v>
      </c>
      <c r="E5" s="484" t="s">
        <v>334</v>
      </c>
      <c r="F5" s="484" t="s">
        <v>104</v>
      </c>
      <c r="G5" s="492" t="s">
        <v>335</v>
      </c>
      <c r="H5" s="49" t="s">
        <v>336</v>
      </c>
    </row>
    <row r="6" spans="1:8" ht="25.5">
      <c r="A6" s="482" t="s">
        <v>390</v>
      </c>
      <c r="B6" s="466" t="s">
        <v>189</v>
      </c>
      <c r="C6" s="483">
        <v>7</v>
      </c>
      <c r="D6" s="484" t="s">
        <v>338</v>
      </c>
      <c r="E6" s="484" t="s">
        <v>334</v>
      </c>
      <c r="F6" s="484" t="s">
        <v>104</v>
      </c>
      <c r="G6" s="492" t="s">
        <v>335</v>
      </c>
      <c r="H6" s="49" t="s">
        <v>336</v>
      </c>
    </row>
    <row r="7" spans="1:8" ht="38.25">
      <c r="A7" s="485" t="s">
        <v>390</v>
      </c>
      <c r="B7" s="466" t="s">
        <v>189</v>
      </c>
      <c r="C7" s="486">
        <v>8</v>
      </c>
      <c r="D7" s="484" t="s">
        <v>339</v>
      </c>
      <c r="E7" s="487" t="s">
        <v>533</v>
      </c>
      <c r="F7" s="484" t="s">
        <v>104</v>
      </c>
      <c r="G7" s="494" t="s">
        <v>534</v>
      </c>
      <c r="H7" s="49"/>
    </row>
    <row r="8" spans="1:8" ht="25.5">
      <c r="A8" s="488" t="s">
        <v>390</v>
      </c>
      <c r="B8" s="489" t="s">
        <v>189</v>
      </c>
      <c r="C8" s="490">
        <v>9</v>
      </c>
      <c r="D8" s="491" t="s">
        <v>340</v>
      </c>
      <c r="E8" s="484" t="s">
        <v>341</v>
      </c>
      <c r="F8" s="484" t="s">
        <v>104</v>
      </c>
      <c r="G8" s="297"/>
      <c r="H8" s="298"/>
    </row>
    <row r="9" spans="1:8">
      <c r="A9" s="299"/>
      <c r="B9" s="300"/>
      <c r="C9" s="36"/>
    </row>
    <row r="10" spans="1:8">
      <c r="A10" s="299"/>
      <c r="B10" s="300"/>
      <c r="C10" s="36"/>
    </row>
    <row r="11" spans="1:8">
      <c r="A11" s="299"/>
      <c r="B11" s="205"/>
      <c r="C11" s="36"/>
    </row>
    <row r="12" spans="1:8">
      <c r="A12" s="299"/>
      <c r="B12" s="300"/>
      <c r="C12" s="36"/>
    </row>
    <row r="13" spans="1:8">
      <c r="A13" s="299"/>
      <c r="B13" s="300"/>
      <c r="C13" s="36"/>
    </row>
    <row r="14" spans="1:8">
      <c r="A14" s="299"/>
      <c r="B14" s="300"/>
      <c r="C14" s="36"/>
    </row>
    <row r="15" spans="1:8">
      <c r="A15" s="300"/>
      <c r="B15" s="299"/>
      <c r="C15" s="36"/>
    </row>
    <row r="16" spans="1:8">
      <c r="A16" s="300"/>
      <c r="B16" s="299"/>
      <c r="C16" s="36"/>
    </row>
    <row r="17" spans="1:3">
      <c r="A17" s="299"/>
      <c r="B17" s="299"/>
      <c r="C17" s="36"/>
    </row>
    <row r="18" spans="1:3">
      <c r="A18" s="299"/>
      <c r="B18" s="299"/>
      <c r="C18" s="36"/>
    </row>
    <row r="19" spans="1:3">
      <c r="A19" s="299"/>
      <c r="B19" s="299"/>
      <c r="C19" s="36"/>
    </row>
    <row r="20" spans="1:3">
      <c r="A20" s="299"/>
      <c r="B20" s="299"/>
      <c r="C20" s="36"/>
    </row>
    <row r="21" spans="1:3">
      <c r="A21" s="300"/>
      <c r="B21" s="301"/>
      <c r="C21" s="36"/>
    </row>
    <row r="23" spans="1:3">
      <c r="A23" s="211"/>
    </row>
    <row r="24" spans="1:3">
      <c r="A24" s="211"/>
    </row>
    <row r="25" spans="1:3">
      <c r="A25" s="211"/>
    </row>
    <row r="26" spans="1:3">
      <c r="A26" s="211"/>
    </row>
  </sheetData>
  <phoneticPr fontId="41" type="noConversion"/>
  <pageMargins left="0.7" right="0.7" top="0.75" bottom="0.75" header="0.51180555555555551" footer="0.51180555555555551"/>
  <pageSetup paperSize="9" scale="50" firstPageNumber="0"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
  <sheetViews>
    <sheetView view="pageBreakPreview" zoomScaleNormal="70" zoomScaleSheetLayoutView="100" workbookViewId="0">
      <selection activeCell="I9" sqref="I9"/>
    </sheetView>
  </sheetViews>
  <sheetFormatPr defaultColWidth="5.7109375" defaultRowHeight="19.899999999999999" customHeight="1"/>
  <cols>
    <col min="1" max="1" width="8.7109375" customWidth="1"/>
    <col min="2" max="2" width="18.7109375" style="302" customWidth="1"/>
    <col min="3" max="3" width="22.85546875" style="155" customWidth="1"/>
    <col min="4" max="4" width="13" style="502" customWidth="1"/>
    <col min="5" max="19" width="5.7109375" style="155" customWidth="1"/>
    <col min="20" max="16384" width="5.7109375" style="303"/>
  </cols>
  <sheetData>
    <row r="1" spans="1:20" ht="25.15" customHeight="1" thickBot="1">
      <c r="A1" s="304" t="s">
        <v>342</v>
      </c>
      <c r="B1" s="304"/>
      <c r="C1" s="304"/>
      <c r="D1" s="500"/>
      <c r="E1" s="304"/>
      <c r="F1" s="304"/>
      <c r="G1" s="304"/>
      <c r="H1" s="304"/>
      <c r="I1" s="304"/>
      <c r="J1" s="304"/>
      <c r="K1" s="304"/>
      <c r="L1" s="304"/>
      <c r="M1" s="304"/>
      <c r="N1" s="304"/>
      <c r="O1" s="304"/>
      <c r="P1" s="305"/>
      <c r="Q1" s="683" t="s">
        <v>1</v>
      </c>
      <c r="R1" s="683"/>
      <c r="S1" s="684" t="s">
        <v>389</v>
      </c>
      <c r="T1" s="684"/>
    </row>
    <row r="2" spans="1:20" ht="25.15" customHeight="1" thickBot="1">
      <c r="A2" s="306"/>
      <c r="B2" s="306"/>
      <c r="C2" s="306"/>
      <c r="D2" s="501"/>
      <c r="E2" s="306"/>
      <c r="F2" s="306"/>
      <c r="G2" s="306"/>
      <c r="H2" s="306"/>
      <c r="I2" s="306"/>
      <c r="J2" s="306"/>
      <c r="K2" s="306"/>
      <c r="L2" s="306"/>
      <c r="M2" s="306"/>
      <c r="N2" s="306"/>
      <c r="O2" s="306"/>
      <c r="P2" s="307"/>
      <c r="Q2" s="683" t="s">
        <v>42</v>
      </c>
      <c r="R2" s="683"/>
      <c r="S2" s="685" t="s">
        <v>82</v>
      </c>
      <c r="T2" s="685"/>
    </row>
    <row r="3" spans="1:20" ht="13.5" customHeight="1" thickBot="1">
      <c r="A3" s="7"/>
      <c r="B3" s="200"/>
      <c r="C3" s="308"/>
      <c r="D3" s="681" t="s">
        <v>183</v>
      </c>
      <c r="E3" s="686" t="s">
        <v>343</v>
      </c>
      <c r="F3" s="686"/>
      <c r="G3" s="686"/>
      <c r="H3" s="686"/>
      <c r="I3" s="686"/>
      <c r="J3" s="686"/>
      <c r="K3" s="686"/>
      <c r="L3" s="686"/>
      <c r="M3" s="686"/>
      <c r="N3" s="686"/>
      <c r="O3" s="686"/>
      <c r="P3" s="686"/>
      <c r="Q3" s="686"/>
      <c r="R3" s="686"/>
      <c r="S3" s="686"/>
      <c r="T3" s="686"/>
    </row>
    <row r="4" spans="1:20" ht="150" customHeight="1" thickBot="1">
      <c r="A4" s="309" t="s">
        <v>3</v>
      </c>
      <c r="B4" s="310" t="s">
        <v>344</v>
      </c>
      <c r="C4" s="311" t="s">
        <v>345</v>
      </c>
      <c r="D4" s="682"/>
      <c r="E4" s="312" t="s">
        <v>233</v>
      </c>
      <c r="F4" s="313" t="s">
        <v>346</v>
      </c>
      <c r="G4" s="312" t="s">
        <v>347</v>
      </c>
      <c r="H4" s="313" t="s">
        <v>348</v>
      </c>
      <c r="I4" s="314" t="s">
        <v>349</v>
      </c>
      <c r="J4" s="314" t="s">
        <v>350</v>
      </c>
      <c r="K4" s="312" t="s">
        <v>351</v>
      </c>
      <c r="L4" s="315" t="s">
        <v>352</v>
      </c>
      <c r="M4" s="315" t="s">
        <v>353</v>
      </c>
      <c r="N4" s="316" t="s">
        <v>354</v>
      </c>
      <c r="O4" s="312" t="s">
        <v>355</v>
      </c>
      <c r="P4" s="315" t="s">
        <v>198</v>
      </c>
      <c r="Q4" s="315" t="s">
        <v>199</v>
      </c>
      <c r="R4" s="316" t="s">
        <v>356</v>
      </c>
      <c r="S4" s="317" t="s">
        <v>357</v>
      </c>
      <c r="T4" s="317" t="s">
        <v>358</v>
      </c>
    </row>
    <row r="5" spans="1:20" ht="38.25">
      <c r="A5" s="509" t="s">
        <v>390</v>
      </c>
      <c r="B5" s="496" t="s">
        <v>535</v>
      </c>
      <c r="C5" s="495" t="s">
        <v>541</v>
      </c>
      <c r="D5" s="504" t="s">
        <v>544</v>
      </c>
      <c r="E5" s="321" t="s">
        <v>12</v>
      </c>
      <c r="F5" s="320"/>
      <c r="G5" s="321" t="s">
        <v>12</v>
      </c>
      <c r="H5" s="320"/>
      <c r="I5" s="322"/>
      <c r="J5" s="322"/>
      <c r="K5" s="321"/>
      <c r="L5" s="256"/>
      <c r="M5" s="256"/>
      <c r="N5" s="506"/>
      <c r="O5" s="321"/>
      <c r="P5" s="256"/>
      <c r="Q5" s="256"/>
      <c r="R5" s="506"/>
      <c r="S5" s="320" t="s">
        <v>12</v>
      </c>
      <c r="T5" s="323" t="s">
        <v>393</v>
      </c>
    </row>
    <row r="6" spans="1:20" ht="38.25">
      <c r="A6" s="509" t="s">
        <v>390</v>
      </c>
      <c r="B6" s="497" t="s">
        <v>536</v>
      </c>
      <c r="C6" s="505" t="s">
        <v>543</v>
      </c>
      <c r="D6" s="503" t="s">
        <v>431</v>
      </c>
      <c r="E6" s="321" t="s">
        <v>12</v>
      </c>
      <c r="F6" s="320"/>
      <c r="G6" s="321" t="s">
        <v>12</v>
      </c>
      <c r="H6" s="320" t="s">
        <v>12</v>
      </c>
      <c r="I6" s="322"/>
      <c r="J6" s="322" t="s">
        <v>12</v>
      </c>
      <c r="K6" s="256" t="s">
        <v>12</v>
      </c>
      <c r="L6" s="256" t="s">
        <v>12</v>
      </c>
      <c r="M6" s="320" t="s">
        <v>12</v>
      </c>
      <c r="N6" s="506" t="s">
        <v>12</v>
      </c>
      <c r="O6" s="256" t="s">
        <v>12</v>
      </c>
      <c r="P6" s="256" t="s">
        <v>12</v>
      </c>
      <c r="Q6" s="256"/>
      <c r="R6" s="506" t="s">
        <v>12</v>
      </c>
      <c r="S6" s="320" t="s">
        <v>12</v>
      </c>
      <c r="T6" s="256"/>
    </row>
    <row r="7" spans="1:20" ht="63.75">
      <c r="A7" s="509" t="s">
        <v>390</v>
      </c>
      <c r="B7" s="497" t="s">
        <v>537</v>
      </c>
      <c r="C7" s="497" t="s">
        <v>545</v>
      </c>
      <c r="D7" s="504" t="s">
        <v>546</v>
      </c>
      <c r="E7" s="321" t="s">
        <v>12</v>
      </c>
      <c r="F7" s="320"/>
      <c r="G7" s="321" t="s">
        <v>12</v>
      </c>
      <c r="H7" s="320"/>
      <c r="I7" s="322"/>
      <c r="J7" s="322"/>
      <c r="K7" s="256" t="s">
        <v>12</v>
      </c>
      <c r="L7" s="256"/>
      <c r="M7" s="256"/>
      <c r="N7" s="506"/>
      <c r="O7" s="321"/>
      <c r="P7" s="256"/>
      <c r="Q7" s="256"/>
      <c r="R7" s="506"/>
      <c r="S7" s="507"/>
      <c r="T7" s="507"/>
    </row>
    <row r="8" spans="1:20" ht="19.899999999999999" customHeight="1">
      <c r="A8" s="509" t="s">
        <v>390</v>
      </c>
      <c r="B8" s="498" t="s">
        <v>538</v>
      </c>
      <c r="C8" s="497" t="s">
        <v>359</v>
      </c>
      <c r="D8" s="504" t="s">
        <v>433</v>
      </c>
      <c r="E8" s="321" t="s">
        <v>12</v>
      </c>
      <c r="F8" s="320"/>
      <c r="G8" s="321" t="s">
        <v>12</v>
      </c>
      <c r="H8" s="320"/>
      <c r="I8" s="322"/>
      <c r="J8" s="322"/>
      <c r="K8" s="321"/>
      <c r="L8" s="256"/>
      <c r="M8" s="256"/>
      <c r="N8" s="506"/>
      <c r="O8" s="321"/>
      <c r="P8" s="256"/>
      <c r="Q8" s="256"/>
      <c r="R8" s="506"/>
      <c r="S8" s="507"/>
      <c r="T8" s="507"/>
    </row>
    <row r="9" spans="1:20" ht="55.5" customHeight="1">
      <c r="A9" s="509" t="s">
        <v>390</v>
      </c>
      <c r="B9" s="499" t="s">
        <v>539</v>
      </c>
      <c r="C9" s="495" t="s">
        <v>542</v>
      </c>
      <c r="D9" s="503" t="s">
        <v>431</v>
      </c>
      <c r="E9" s="321"/>
      <c r="F9" s="320"/>
      <c r="G9" s="508" t="s">
        <v>12</v>
      </c>
      <c r="H9" s="506" t="s">
        <v>12</v>
      </c>
      <c r="I9" s="322"/>
      <c r="J9" s="322"/>
      <c r="K9" s="256" t="s">
        <v>12</v>
      </c>
      <c r="L9" s="256"/>
      <c r="M9" s="256" t="s">
        <v>12</v>
      </c>
      <c r="N9" s="506"/>
      <c r="O9" s="256" t="s">
        <v>12</v>
      </c>
      <c r="P9" s="256" t="s">
        <v>12</v>
      </c>
      <c r="Q9" s="256"/>
      <c r="R9" s="506"/>
      <c r="S9" s="507"/>
      <c r="T9" s="507"/>
    </row>
    <row r="10" spans="1:20" ht="51">
      <c r="A10" s="509" t="s">
        <v>390</v>
      </c>
      <c r="B10" s="318" t="s">
        <v>540</v>
      </c>
      <c r="C10" s="495" t="s">
        <v>547</v>
      </c>
      <c r="D10" s="504" t="s">
        <v>433</v>
      </c>
      <c r="E10" s="508" t="s">
        <v>12</v>
      </c>
      <c r="F10" s="506" t="s">
        <v>12</v>
      </c>
      <c r="G10" s="508" t="s">
        <v>12</v>
      </c>
      <c r="H10" s="506" t="s">
        <v>12</v>
      </c>
      <c r="I10" s="322"/>
      <c r="J10" s="322"/>
      <c r="K10" s="321" t="s">
        <v>12</v>
      </c>
      <c r="L10" s="256"/>
      <c r="M10" s="256"/>
      <c r="N10" s="506"/>
      <c r="O10" s="508"/>
      <c r="P10" s="256" t="s">
        <v>12</v>
      </c>
      <c r="Q10" s="256"/>
      <c r="R10" s="506"/>
      <c r="S10" s="507"/>
      <c r="T10" s="507"/>
    </row>
    <row r="11" spans="1:20" ht="19.899999999999999" customHeight="1">
      <c r="A11" s="150"/>
      <c r="B11" s="318"/>
      <c r="C11" s="319"/>
      <c r="D11" s="503"/>
      <c r="E11" s="321"/>
      <c r="F11" s="320"/>
      <c r="G11" s="321"/>
      <c r="H11" s="320"/>
      <c r="I11" s="322"/>
      <c r="J11" s="322"/>
      <c r="K11" s="321"/>
      <c r="L11" s="323"/>
      <c r="M11" s="323"/>
      <c r="N11" s="324"/>
      <c r="O11" s="321"/>
      <c r="P11" s="323"/>
      <c r="Q11" s="323"/>
      <c r="R11" s="324"/>
      <c r="S11" s="325"/>
      <c r="T11" s="325"/>
    </row>
    <row r="12" spans="1:20" ht="19.899999999999999" customHeight="1">
      <c r="A12" s="150"/>
      <c r="B12" s="318"/>
      <c r="C12" s="319"/>
      <c r="D12" s="503"/>
      <c r="E12" s="321"/>
      <c r="F12" s="320"/>
      <c r="G12" s="321"/>
      <c r="H12" s="320"/>
      <c r="I12" s="322"/>
      <c r="J12" s="322"/>
      <c r="K12" s="321"/>
      <c r="L12" s="323"/>
      <c r="M12" s="323"/>
      <c r="N12" s="324"/>
      <c r="O12" s="321"/>
      <c r="P12" s="323"/>
      <c r="Q12" s="323"/>
      <c r="R12" s="324"/>
      <c r="S12" s="325"/>
      <c r="T12" s="325"/>
    </row>
    <row r="13" spans="1:20" ht="19.899999999999999" customHeight="1">
      <c r="A13" s="150"/>
      <c r="B13" s="318"/>
      <c r="C13" s="319"/>
      <c r="D13" s="503"/>
      <c r="E13" s="321"/>
      <c r="F13" s="320"/>
      <c r="G13" s="321"/>
      <c r="H13" s="320"/>
      <c r="I13" s="322"/>
      <c r="J13" s="322"/>
      <c r="K13" s="321"/>
      <c r="L13" s="323"/>
      <c r="M13" s="323"/>
      <c r="N13" s="324"/>
      <c r="O13" s="321"/>
      <c r="P13" s="323"/>
      <c r="Q13" s="323"/>
      <c r="R13" s="324"/>
      <c r="S13" s="325"/>
      <c r="T13" s="325"/>
    </row>
    <row r="14" spans="1:20" ht="19.899999999999999" customHeight="1">
      <c r="A14" s="150"/>
      <c r="B14" s="318"/>
      <c r="C14" s="319"/>
      <c r="D14" s="503"/>
      <c r="E14" s="321"/>
      <c r="F14" s="320"/>
      <c r="G14" s="321"/>
      <c r="H14" s="320"/>
      <c r="I14" s="322"/>
      <c r="J14" s="322"/>
      <c r="K14" s="321"/>
      <c r="L14" s="323"/>
      <c r="M14" s="323"/>
      <c r="N14" s="324"/>
      <c r="O14" s="321"/>
      <c r="P14" s="323"/>
      <c r="Q14" s="323"/>
      <c r="R14" s="324"/>
      <c r="S14" s="325"/>
      <c r="T14" s="325"/>
    </row>
    <row r="15" spans="1:20" ht="19.899999999999999" customHeight="1">
      <c r="A15" s="150"/>
      <c r="B15" s="318"/>
      <c r="C15" s="319"/>
      <c r="D15" s="503"/>
      <c r="E15" s="321"/>
      <c r="F15" s="320"/>
      <c r="G15" s="321"/>
      <c r="H15" s="320"/>
      <c r="I15" s="322"/>
      <c r="J15" s="322"/>
      <c r="K15" s="321"/>
      <c r="L15" s="323"/>
      <c r="M15" s="323"/>
      <c r="N15" s="324"/>
      <c r="O15" s="321"/>
      <c r="P15" s="323"/>
      <c r="Q15" s="323"/>
      <c r="R15" s="324"/>
      <c r="S15" s="325"/>
      <c r="T15" s="325"/>
    </row>
  </sheetData>
  <mergeCells count="6">
    <mergeCell ref="D3:D4"/>
    <mergeCell ref="Q1:R1"/>
    <mergeCell ref="S1:T1"/>
    <mergeCell ref="Q2:R2"/>
    <mergeCell ref="S2:T2"/>
    <mergeCell ref="E3:T3"/>
  </mergeCells>
  <phoneticPr fontId="41" type="noConversion"/>
  <pageMargins left="0.78749999999999998" right="0.78749999999999998" top="1.0527777777777778" bottom="1.0527777777777778" header="0.78749999999999998" footer="0.78749999999999998"/>
  <pageSetup paperSize="9" scale="56" firstPageNumber="0" orientation="portrait" horizontalDpi="300" verticalDpi="300" r:id="rId1"/>
  <headerFooter alignWithMargins="0">
    <oddHeader>&amp;C&amp;"Times New Roman,Normal"&amp;12&amp;A</oddHeader>
    <oddFooter>&amp;C&amp;"Times New Roman,Normal"&amp;12Page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42</vt:i4>
      </vt:variant>
    </vt:vector>
  </HeadingPairs>
  <TitlesOfParts>
    <vt:vector size="66" baseType="lpstr">
      <vt:lpstr>II_B_1</vt:lpstr>
      <vt:lpstr>III_A_1</vt:lpstr>
      <vt:lpstr>III_B_1</vt:lpstr>
      <vt:lpstr>III_B_2</vt:lpstr>
      <vt:lpstr>III_B_3</vt:lpstr>
      <vt:lpstr>III_C_1</vt:lpstr>
      <vt:lpstr>III_C_2</vt:lpstr>
      <vt:lpstr>III_C_3</vt:lpstr>
      <vt:lpstr>III_C_4</vt:lpstr>
      <vt:lpstr>III_C_5</vt:lpstr>
      <vt:lpstr>III_C_6</vt:lpstr>
      <vt:lpstr>III_E_1</vt:lpstr>
      <vt:lpstr>III_E_2</vt:lpstr>
      <vt:lpstr>III_E_3</vt:lpstr>
      <vt:lpstr>III_F_1</vt:lpstr>
      <vt:lpstr>III_F_2</vt:lpstr>
      <vt:lpstr>III_G_1</vt:lpstr>
      <vt:lpstr>IV_A_1 </vt:lpstr>
      <vt:lpstr>IV_A_2 </vt:lpstr>
      <vt:lpstr>IV_A_3</vt:lpstr>
      <vt:lpstr>IV_B_1 </vt:lpstr>
      <vt:lpstr>IV_B_2</vt:lpstr>
      <vt:lpstr>V_1</vt:lpstr>
      <vt:lpstr>VI_1</vt:lpstr>
      <vt:lpstr>Excel_BuiltIn_Print_Area_1_1</vt:lpstr>
      <vt:lpstr>Excel_BuiltIn_Print_Area_1_1_1</vt:lpstr>
      <vt:lpstr>Excel_BuiltIn_Print_Area_10_1</vt:lpstr>
      <vt:lpstr>Excel_BuiltIn_Print_Area_11_1</vt:lpstr>
      <vt:lpstr>Excel_BuiltIn_Print_Area_12_1</vt:lpstr>
      <vt:lpstr>Excel_BuiltIn_Print_Area_12_1_1</vt:lpstr>
      <vt:lpstr>Excel_BuiltIn_Print_Area_14_1</vt:lpstr>
      <vt:lpstr>Excel_BuiltIn_Print_Area_15_1</vt:lpstr>
      <vt:lpstr>Excel_BuiltIn_Print_Area_4_1</vt:lpstr>
      <vt:lpstr>III_B_3!Excel_BuiltIn_Print_Area_5_1</vt:lpstr>
      <vt:lpstr>'IV_A_1 '!Excel_BuiltIn_Print_Area_5_1</vt:lpstr>
      <vt:lpstr>'IV_A_2 '!Excel_BuiltIn_Print_Area_5_1</vt:lpstr>
      <vt:lpstr>IV_A_3!Excel_BuiltIn_Print_Area_5_1</vt:lpstr>
      <vt:lpstr>'IV_B_1 '!Excel_BuiltIn_Print_Area_5_1</vt:lpstr>
      <vt:lpstr>IV_B_2!Excel_BuiltIn_Print_Area_5_1</vt:lpstr>
      <vt:lpstr>Excel_BuiltIn_Print_Area_7_1</vt:lpstr>
      <vt:lpstr>Excel_BuiltIn_Print_Area_8_1</vt:lpstr>
      <vt:lpstr>Excel_BuiltIn_Print_Area_9_1</vt:lpstr>
      <vt:lpstr>II_B_1!Print_Area</vt:lpstr>
      <vt:lpstr>III_A_1!Print_Area</vt:lpstr>
      <vt:lpstr>III_B_1!Print_Area</vt:lpstr>
      <vt:lpstr>III_B_2!Print_Area</vt:lpstr>
      <vt:lpstr>III_B_3!Print_Area</vt:lpstr>
      <vt:lpstr>III_C_1!Print_Area</vt:lpstr>
      <vt:lpstr>III_C_2!Print_Area</vt:lpstr>
      <vt:lpstr>III_C_3!Print_Area</vt:lpstr>
      <vt:lpstr>III_C_4!Print_Area</vt:lpstr>
      <vt:lpstr>III_C_5!Print_Area</vt:lpstr>
      <vt:lpstr>III_C_6!Print_Area</vt:lpstr>
      <vt:lpstr>III_E_1!Print_Area</vt:lpstr>
      <vt:lpstr>III_E_2!Print_Area</vt:lpstr>
      <vt:lpstr>III_E_3!Print_Area</vt:lpstr>
      <vt:lpstr>III_F_1!Print_Area</vt:lpstr>
      <vt:lpstr>III_F_2!Print_Area</vt:lpstr>
      <vt:lpstr>III_G_1!Print_Area</vt:lpstr>
      <vt:lpstr>'IV_A_1 '!Print_Area</vt:lpstr>
      <vt:lpstr>'IV_A_2 '!Print_Area</vt:lpstr>
      <vt:lpstr>IV_A_3!Print_Area</vt:lpstr>
      <vt:lpstr>'IV_B_1 '!Print_Area</vt:lpstr>
      <vt:lpstr>IV_B_2!Print_Area</vt:lpstr>
      <vt:lpstr>V_1!Print_Area</vt:lpstr>
      <vt:lpstr>VI_1!Print_Area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Charis Charilaou</dc:creator>
  <cp:lastModifiedBy>User</cp:lastModifiedBy>
  <cp:lastPrinted>2011-06-10T10:08:07Z</cp:lastPrinted>
  <dcterms:created xsi:type="dcterms:W3CDTF">2011-05-19T07:22:22Z</dcterms:created>
  <dcterms:modified xsi:type="dcterms:W3CDTF">2011-11-25T12:45:53Z</dcterms:modified>
</cp:coreProperties>
</file>