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odaci sa starog računala\Desktop\Shared\DCF GFCM\DCF GFCM IZVJEŠTAJI 2022\07. Dostave\02_2022_AR-2021_31052022\Dostava_23062022\"/>
    </mc:Choice>
  </mc:AlternateContent>
  <bookViews>
    <workbookView xWindow="0" yWindow="0" windowWidth="28800" windowHeight="11700" tabRatio="944"/>
  </bookViews>
  <sheets>
    <sheet name="Table1A List of required stocks" sheetId="1" r:id="rId1"/>
    <sheet name="Table1B Planning of sampling " sheetId="2" r:id="rId2"/>
    <sheet name="Table1C Sampling intensity " sheetId="3" r:id="rId3"/>
    <sheet name="Table1D Recreational Fisheries" sheetId="4" r:id="rId4"/>
    <sheet name="Table1E Anadromous catadromous" sheetId="5" r:id="rId5"/>
    <sheet name="Table1F Incidental by catch" sheetId="7" r:id="rId6"/>
    <sheet name="Table1G List of research survey" sheetId="8" r:id="rId7"/>
    <sheet name="Table1H Research survey data" sheetId="10" r:id="rId8"/>
    <sheet name="Table2A Fishing activity variab" sheetId="9" r:id="rId9"/>
    <sheet name="Table3A  Pop segment fisheries" sheetId="11" r:id="rId10"/>
    <sheet name="Table3B Pop segments aquacultur" sheetId="12" r:id="rId11"/>
    <sheet name="Table3C Pop segments processing" sheetId="13" r:id="rId12"/>
    <sheet name="Table4A Sampling plan descripti" sheetId="14" r:id="rId13"/>
    <sheet name="Table4B Sampling frame descrip" sheetId="15" r:id="rId14"/>
    <sheet name="Table4C Data on the fisheries" sheetId="16" r:id="rId15"/>
    <sheet name="Table4D Landing locations" sheetId="17" r:id="rId16"/>
    <sheet name="Table5A Quality assurance frame" sheetId="18" r:id="rId17"/>
    <sheet name="Table5B Quality assurance frame" sheetId="19" r:id="rId18"/>
    <sheet name="Table6A_Data_availability" sheetId="20" r:id="rId19"/>
    <sheet name="Table7A_Planned Regional_coord" sheetId="22" r:id="rId20"/>
    <sheet name="Table7B_Follow up of Recommenda" sheetId="23" r:id="rId21"/>
    <sheet name="Table7C_Bi- and multilateral " sheetId="21" r:id="rId22"/>
  </sheets>
  <definedNames>
    <definedName name="_xlnm._FilterDatabase" localSheetId="0" hidden="1">'Table1A List of required stocks'!$A$4:$M$91</definedName>
    <definedName name="_xlnm._FilterDatabase" localSheetId="1" hidden="1">'Table1B Planning of sampling '!$A$4:$F$5</definedName>
    <definedName name="_xlnm._FilterDatabase" localSheetId="2" hidden="1">'Table1C Sampling intensity '!$C$4:$Q$192</definedName>
    <definedName name="_xlnm._FilterDatabase" localSheetId="3" hidden="1">'Table1D Recreational Fisheries'!$A$4:$Y$8</definedName>
    <definedName name="_xlnm._FilterDatabase" localSheetId="4" hidden="1">'Table1E Anadromous catadromous'!$A$4:$U$4</definedName>
    <definedName name="_xlnm._FilterDatabase" localSheetId="5" hidden="1">'Table1F Incidental by catch'!$A$5:$W$5</definedName>
    <definedName name="_xlnm._FilterDatabase" localSheetId="6" hidden="1">'Table1G List of research survey'!$A$4:$AA$4</definedName>
    <definedName name="_xlnm._FilterDatabase" localSheetId="7" hidden="1">'Table1H Research survey data'!$A$4:$M$4</definedName>
    <definedName name="_xlnm._FilterDatabase" localSheetId="8" hidden="1">'Table2A Fishing activity variab'!$A$4:$T$424</definedName>
    <definedName name="_xlnm._FilterDatabase" localSheetId="9" hidden="1">'Table3A  Pop segment fisheries'!$A$4:$R$1008</definedName>
    <definedName name="_xlnm._FilterDatabase" localSheetId="10" hidden="1">'Table3B Pop segments aquacultur'!$A$4:$R$516</definedName>
    <definedName name="_xlnm._FilterDatabase" localSheetId="11" hidden="1">'Table3C Pop segments processing'!$A$4:$O$112</definedName>
    <definedName name="_xlnm._FilterDatabase" localSheetId="12" hidden="1">'Table4A Sampling plan descripti'!$A$4:$Y$36</definedName>
    <definedName name="_xlnm._FilterDatabase" localSheetId="13" hidden="1">'Table4B Sampling frame descrip'!$A$4:$F$4</definedName>
    <definedName name="_xlnm._FilterDatabase" localSheetId="14" hidden="1">'Table4C Data on the fisheries'!$A$4:$W$4</definedName>
    <definedName name="_xlnm._FilterDatabase" localSheetId="15" hidden="1">'Table4D Landing locations'!$A$4:$K$4</definedName>
    <definedName name="_xlnm._FilterDatabase" localSheetId="16" hidden="1">'Table5A Quality assurance frame'!$A$5:$T$5</definedName>
    <definedName name="_xlnm._FilterDatabase" localSheetId="17" hidden="1">'Table5B Quality assurance frame'!$A$6:$AE$6</definedName>
    <definedName name="_xlnm._FilterDatabase" localSheetId="18" hidden="1">Table6A_Data_availability!$A$4:$J$4</definedName>
    <definedName name="_xlnm._FilterDatabase" localSheetId="19" hidden="1">'Table7A_Planned Regional_coord'!$A$4:$H$4</definedName>
    <definedName name="_xlnm._FilterDatabase" localSheetId="20" hidden="1">'Table7B_Follow up of Recommenda'!$A$4:$K$4</definedName>
    <definedName name="_xlnm._FilterDatabase" localSheetId="21" hidden="1">'Table7C_Bi- and multilateral '!$A$4:$J$4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3" l="1"/>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5" i="13"/>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69" i="12"/>
  <c r="O70" i="12"/>
  <c r="O71" i="12"/>
  <c r="O72" i="12"/>
  <c r="O73" i="12"/>
  <c r="O74" i="12"/>
  <c r="O75" i="12"/>
  <c r="O76" i="12"/>
  <c r="O77" i="12"/>
  <c r="O78" i="12"/>
  <c r="O79" i="12"/>
  <c r="O80" i="12"/>
  <c r="O81" i="12"/>
  <c r="O82" i="12"/>
  <c r="O83" i="12"/>
  <c r="O84" i="12"/>
  <c r="O85" i="12"/>
  <c r="O86" i="12"/>
  <c r="O87" i="12"/>
  <c r="O88" i="12"/>
  <c r="O89" i="12"/>
  <c r="O90" i="12"/>
  <c r="O91" i="12"/>
  <c r="O92" i="12"/>
  <c r="O93" i="12"/>
  <c r="O94" i="12"/>
  <c r="O95" i="12"/>
  <c r="O96" i="12"/>
  <c r="O97" i="12"/>
  <c r="O98" i="12"/>
  <c r="O99" i="12"/>
  <c r="O100" i="12"/>
  <c r="O101" i="12"/>
  <c r="O102" i="12"/>
  <c r="O103" i="12"/>
  <c r="O104" i="12"/>
  <c r="O105" i="12"/>
  <c r="O106" i="12"/>
  <c r="O107" i="12"/>
  <c r="O108" i="12"/>
  <c r="O109" i="12"/>
  <c r="O110" i="12"/>
  <c r="O111" i="12"/>
  <c r="O112" i="12"/>
  <c r="O113" i="12"/>
  <c r="O114" i="12"/>
  <c r="O115" i="12"/>
  <c r="O116" i="12"/>
  <c r="O117" i="12"/>
  <c r="O118" i="12"/>
  <c r="O119" i="12"/>
  <c r="O120" i="12"/>
  <c r="O121" i="12"/>
  <c r="O122" i="12"/>
  <c r="O123" i="12"/>
  <c r="O124" i="12"/>
  <c r="O125" i="12"/>
  <c r="O126" i="12"/>
  <c r="O127" i="12"/>
  <c r="O128" i="12"/>
  <c r="O129" i="12"/>
  <c r="O130" i="12"/>
  <c r="O131" i="12"/>
  <c r="O132" i="12"/>
  <c r="O165" i="12"/>
  <c r="O166" i="12"/>
  <c r="O167" i="12"/>
  <c r="O168" i="12"/>
  <c r="O169" i="12"/>
  <c r="O170" i="12"/>
  <c r="O171" i="12"/>
  <c r="O172" i="12"/>
  <c r="O173" i="12"/>
  <c r="O174" i="12"/>
  <c r="O175" i="12"/>
  <c r="O176" i="12"/>
  <c r="O177" i="12"/>
  <c r="O178" i="12"/>
  <c r="O179" i="12"/>
  <c r="O180" i="12"/>
  <c r="O181" i="12"/>
  <c r="O182" i="12"/>
  <c r="O183" i="12"/>
  <c r="O184" i="12"/>
  <c r="O185" i="12"/>
  <c r="O186" i="12"/>
  <c r="O187" i="12"/>
  <c r="O188" i="12"/>
  <c r="O189" i="12"/>
  <c r="O190" i="12"/>
  <c r="O191" i="12"/>
  <c r="O192" i="12"/>
  <c r="O193" i="12"/>
  <c r="O194" i="12"/>
  <c r="O195" i="12"/>
  <c r="O196" i="12"/>
  <c r="O229" i="12"/>
  <c r="O230" i="12"/>
  <c r="O231" i="12"/>
  <c r="O232" i="12"/>
  <c r="O233" i="12"/>
  <c r="O234" i="12"/>
  <c r="O235" i="12"/>
  <c r="O236" i="12"/>
  <c r="O237" i="12"/>
  <c r="O238" i="12"/>
  <c r="O239" i="12"/>
  <c r="O240" i="12"/>
  <c r="O241" i="12"/>
  <c r="O242" i="12"/>
  <c r="O243" i="12"/>
  <c r="O244" i="12"/>
  <c r="O245" i="12"/>
  <c r="O246" i="12"/>
  <c r="O247" i="12"/>
  <c r="O248" i="12"/>
  <c r="O249" i="12"/>
  <c r="O250" i="12"/>
  <c r="O251" i="12"/>
  <c r="O252" i="12"/>
  <c r="O253" i="12"/>
  <c r="O254" i="12"/>
  <c r="O255" i="12"/>
  <c r="O256" i="12"/>
  <c r="O257" i="12"/>
  <c r="O258" i="12"/>
  <c r="O259" i="12"/>
  <c r="O260" i="12"/>
  <c r="O293" i="12"/>
  <c r="O294" i="12"/>
  <c r="O295" i="12"/>
  <c r="O296" i="12"/>
  <c r="O297" i="12"/>
  <c r="O298" i="12"/>
  <c r="O299" i="12"/>
  <c r="O300" i="12"/>
  <c r="O301" i="12"/>
  <c r="O302" i="12"/>
  <c r="O303" i="12"/>
  <c r="O304" i="12"/>
  <c r="O305" i="12"/>
  <c r="O306" i="12"/>
  <c r="O307" i="12"/>
  <c r="O308" i="12"/>
  <c r="O309" i="12"/>
  <c r="O310" i="12"/>
  <c r="O311" i="12"/>
  <c r="O312" i="12"/>
  <c r="O313" i="12"/>
  <c r="O314" i="12"/>
  <c r="O315" i="12"/>
  <c r="O316" i="12"/>
  <c r="O317" i="12"/>
  <c r="O318" i="12"/>
  <c r="O319" i="12"/>
  <c r="O320" i="12"/>
  <c r="O321" i="12"/>
  <c r="O322" i="12"/>
  <c r="O323" i="12"/>
  <c r="O324" i="12"/>
  <c r="O453" i="12"/>
  <c r="O454" i="12"/>
  <c r="O455" i="12"/>
  <c r="O456" i="12"/>
  <c r="O457" i="12"/>
  <c r="O458" i="12"/>
  <c r="O459" i="12"/>
  <c r="O460" i="12"/>
  <c r="O461" i="12"/>
  <c r="O462" i="12"/>
  <c r="O463" i="12"/>
  <c r="O464" i="12"/>
  <c r="O465" i="12"/>
  <c r="O466" i="12"/>
  <c r="O467" i="12"/>
  <c r="O468" i="12"/>
  <c r="O469" i="12"/>
  <c r="O470" i="12"/>
  <c r="O471" i="12"/>
  <c r="O472" i="12"/>
  <c r="O473" i="12"/>
  <c r="O474" i="12"/>
  <c r="O475" i="12"/>
  <c r="O476" i="12"/>
  <c r="O477" i="12"/>
  <c r="O478" i="12"/>
  <c r="O479" i="12"/>
  <c r="O480" i="12"/>
  <c r="O481" i="12"/>
  <c r="O482" i="12"/>
  <c r="O483" i="12"/>
  <c r="O484" i="12"/>
  <c r="O485" i="12"/>
  <c r="O486" i="12"/>
  <c r="O487" i="12"/>
  <c r="O488" i="12"/>
  <c r="O489" i="12"/>
  <c r="O490" i="12"/>
  <c r="O491" i="12"/>
  <c r="O492" i="12"/>
  <c r="O493" i="12"/>
  <c r="O494" i="12"/>
  <c r="O495" i="12"/>
  <c r="O496" i="12"/>
  <c r="O497" i="12"/>
  <c r="O498" i="12"/>
  <c r="O499" i="12"/>
  <c r="O500" i="12"/>
  <c r="O501" i="12"/>
  <c r="O502" i="12"/>
  <c r="O503" i="12"/>
  <c r="O504" i="12"/>
  <c r="O505" i="12"/>
  <c r="O506" i="12"/>
  <c r="O507" i="12"/>
  <c r="O508" i="12"/>
  <c r="O509" i="12"/>
  <c r="O510" i="12"/>
  <c r="O511" i="12"/>
  <c r="O512" i="12"/>
  <c r="O513" i="12"/>
  <c r="O514" i="12"/>
  <c r="O515" i="12"/>
  <c r="O516" i="12"/>
  <c r="O5" i="12"/>
  <c r="Q6" i="12"/>
  <c r="Q7" i="12"/>
  <c r="Q8" i="12"/>
  <c r="Q9" i="12"/>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69" i="12"/>
  <c r="Q70" i="12"/>
  <c r="Q71" i="12"/>
  <c r="Q72" i="12"/>
  <c r="Q73" i="12"/>
  <c r="Q74" i="12"/>
  <c r="Q75" i="12"/>
  <c r="Q76" i="12"/>
  <c r="Q77" i="12"/>
  <c r="Q78" i="12"/>
  <c r="Q79" i="12"/>
  <c r="Q80" i="12"/>
  <c r="Q81" i="12"/>
  <c r="Q82" i="12"/>
  <c r="Q83" i="12"/>
  <c r="Q84" i="12"/>
  <c r="Q85" i="12"/>
  <c r="Q86" i="12"/>
  <c r="Q87" i="12"/>
  <c r="Q88" i="12"/>
  <c r="Q89" i="12"/>
  <c r="Q90" i="12"/>
  <c r="Q91" i="12"/>
  <c r="Q92" i="12"/>
  <c r="Q93" i="12"/>
  <c r="Q94" i="12"/>
  <c r="Q95" i="12"/>
  <c r="Q96" i="12"/>
  <c r="Q97" i="12"/>
  <c r="Q98" i="12"/>
  <c r="Q99" i="12"/>
  <c r="Q100" i="12"/>
  <c r="Q101" i="12"/>
  <c r="Q102" i="12"/>
  <c r="Q103" i="12"/>
  <c r="Q104" i="12"/>
  <c r="Q105" i="12"/>
  <c r="Q106" i="12"/>
  <c r="Q107" i="12"/>
  <c r="Q108" i="12"/>
  <c r="Q109" i="12"/>
  <c r="Q110" i="12"/>
  <c r="Q111" i="12"/>
  <c r="Q112" i="12"/>
  <c r="Q113" i="12"/>
  <c r="Q114" i="12"/>
  <c r="Q115" i="12"/>
  <c r="Q116" i="12"/>
  <c r="Q117" i="12"/>
  <c r="Q118" i="12"/>
  <c r="Q119" i="12"/>
  <c r="Q120" i="12"/>
  <c r="Q121" i="12"/>
  <c r="Q122" i="12"/>
  <c r="Q123" i="12"/>
  <c r="Q124" i="12"/>
  <c r="Q125" i="12"/>
  <c r="Q126" i="12"/>
  <c r="Q127" i="12"/>
  <c r="Q128" i="12"/>
  <c r="Q129" i="12"/>
  <c r="Q130" i="12"/>
  <c r="Q131" i="12"/>
  <c r="Q132" i="12"/>
  <c r="Q165" i="12"/>
  <c r="Q166" i="12"/>
  <c r="Q167" i="12"/>
  <c r="Q168" i="12"/>
  <c r="Q169" i="12"/>
  <c r="Q170" i="12"/>
  <c r="Q171" i="12"/>
  <c r="Q172" i="12"/>
  <c r="Q173" i="12"/>
  <c r="Q174" i="12"/>
  <c r="Q175" i="12"/>
  <c r="Q176" i="12"/>
  <c r="Q177" i="12"/>
  <c r="Q178" i="12"/>
  <c r="Q179" i="12"/>
  <c r="Q180" i="12"/>
  <c r="Q181" i="12"/>
  <c r="Q182" i="12"/>
  <c r="Q183" i="12"/>
  <c r="Q184" i="12"/>
  <c r="Q185" i="12"/>
  <c r="Q186" i="12"/>
  <c r="Q187" i="12"/>
  <c r="Q188" i="12"/>
  <c r="Q189" i="12"/>
  <c r="Q190" i="12"/>
  <c r="Q191" i="12"/>
  <c r="Q192" i="12"/>
  <c r="Q193" i="12"/>
  <c r="Q194" i="12"/>
  <c r="Q195" i="12"/>
  <c r="Q196" i="12"/>
  <c r="Q229" i="12"/>
  <c r="Q230" i="12"/>
  <c r="Q231" i="12"/>
  <c r="Q232" i="12"/>
  <c r="Q233" i="12"/>
  <c r="Q234" i="12"/>
  <c r="Q235" i="12"/>
  <c r="Q236" i="12"/>
  <c r="Q237" i="12"/>
  <c r="Q238" i="12"/>
  <c r="Q239" i="12"/>
  <c r="Q240" i="12"/>
  <c r="Q241" i="12"/>
  <c r="Q242" i="12"/>
  <c r="Q243" i="12"/>
  <c r="Q244" i="12"/>
  <c r="Q245" i="12"/>
  <c r="Q246" i="12"/>
  <c r="Q247" i="12"/>
  <c r="Q248" i="12"/>
  <c r="Q249" i="12"/>
  <c r="Q250" i="12"/>
  <c r="Q251" i="12"/>
  <c r="Q252" i="12"/>
  <c r="Q253" i="12"/>
  <c r="Q254" i="12"/>
  <c r="Q255" i="12"/>
  <c r="Q256" i="12"/>
  <c r="Q257" i="12"/>
  <c r="Q258" i="12"/>
  <c r="Q259" i="12"/>
  <c r="Q260" i="12"/>
  <c r="Q293" i="12"/>
  <c r="Q294" i="12"/>
  <c r="Q295" i="12"/>
  <c r="Q296" i="12"/>
  <c r="Q297" i="12"/>
  <c r="Q298" i="12"/>
  <c r="Q299" i="12"/>
  <c r="Q300" i="12"/>
  <c r="Q301" i="12"/>
  <c r="Q302" i="12"/>
  <c r="Q303" i="12"/>
  <c r="Q304" i="12"/>
  <c r="Q305" i="12"/>
  <c r="Q306" i="12"/>
  <c r="Q307" i="12"/>
  <c r="Q308" i="12"/>
  <c r="Q309" i="12"/>
  <c r="Q310" i="12"/>
  <c r="Q311" i="12"/>
  <c r="Q312" i="12"/>
  <c r="Q313" i="12"/>
  <c r="Q314" i="12"/>
  <c r="Q315" i="12"/>
  <c r="Q316" i="12"/>
  <c r="Q317" i="12"/>
  <c r="Q318" i="12"/>
  <c r="Q319" i="12"/>
  <c r="Q320" i="12"/>
  <c r="Q321" i="12"/>
  <c r="Q322" i="12"/>
  <c r="Q323" i="12"/>
  <c r="Q324" i="12"/>
  <c r="Q453" i="12"/>
  <c r="Q454" i="12"/>
  <c r="Q455" i="12"/>
  <c r="Q456" i="12"/>
  <c r="Q457" i="12"/>
  <c r="Q458" i="12"/>
  <c r="Q459" i="12"/>
  <c r="Q460" i="12"/>
  <c r="Q461" i="12"/>
  <c r="Q462" i="12"/>
  <c r="Q463" i="12"/>
  <c r="Q464" i="12"/>
  <c r="Q465" i="12"/>
  <c r="Q466" i="12"/>
  <c r="Q467" i="12"/>
  <c r="Q468" i="12"/>
  <c r="Q469" i="12"/>
  <c r="Q470" i="12"/>
  <c r="Q471" i="12"/>
  <c r="Q472" i="12"/>
  <c r="Q473" i="12"/>
  <c r="Q474" i="12"/>
  <c r="Q475" i="12"/>
  <c r="Q476" i="12"/>
  <c r="Q477" i="12"/>
  <c r="Q478" i="12"/>
  <c r="Q479" i="12"/>
  <c r="Q480" i="12"/>
  <c r="Q481" i="12"/>
  <c r="Q482" i="12"/>
  <c r="Q483" i="12"/>
  <c r="Q484" i="12"/>
  <c r="Q485" i="12"/>
  <c r="Q486" i="12"/>
  <c r="Q487" i="12"/>
  <c r="Q488" i="12"/>
  <c r="Q489" i="12"/>
  <c r="Q490" i="12"/>
  <c r="Q491" i="12"/>
  <c r="Q492" i="12"/>
  <c r="Q493" i="12"/>
  <c r="Q494" i="12"/>
  <c r="Q495" i="12"/>
  <c r="Q496" i="12"/>
  <c r="Q497" i="12"/>
  <c r="Q498" i="12"/>
  <c r="Q499" i="12"/>
  <c r="Q500" i="12"/>
  <c r="Q501" i="12"/>
  <c r="Q502" i="12"/>
  <c r="Q503" i="12"/>
  <c r="Q504" i="12"/>
  <c r="Q505" i="12"/>
  <c r="Q506" i="12"/>
  <c r="Q507" i="12"/>
  <c r="Q508" i="12"/>
  <c r="Q509" i="12"/>
  <c r="Q510" i="12"/>
  <c r="Q511" i="12"/>
  <c r="Q512" i="12"/>
  <c r="Q513" i="12"/>
  <c r="Q514" i="12"/>
  <c r="Q515" i="12"/>
  <c r="Q516" i="12"/>
  <c r="Q5" i="12"/>
  <c r="Q6" i="11" l="1"/>
  <c r="Q7" i="11"/>
  <c r="Q8" i="11"/>
  <c r="Q9" i="11"/>
  <c r="Q10" i="1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53" i="11"/>
  <c r="Q154" i="11"/>
  <c r="Q155" i="11"/>
  <c r="Q156" i="11"/>
  <c r="Q157" i="11"/>
  <c r="Q158" i="11"/>
  <c r="Q159" i="11"/>
  <c r="Q160" i="11"/>
  <c r="Q161" i="11"/>
  <c r="Q162" i="11"/>
  <c r="Q163" i="11"/>
  <c r="Q164" i="11"/>
  <c r="Q165" i="11"/>
  <c r="Q166" i="11"/>
  <c r="Q167" i="11"/>
  <c r="Q168" i="11"/>
  <c r="Q169" i="11"/>
  <c r="Q170" i="11"/>
  <c r="Q171" i="11"/>
  <c r="Q172" i="11"/>
  <c r="Q173" i="11"/>
  <c r="Q174" i="11"/>
  <c r="Q175" i="11"/>
  <c r="Q176" i="11"/>
  <c r="Q177" i="11"/>
  <c r="Q178" i="11"/>
  <c r="Q179" i="11"/>
  <c r="Q180" i="11"/>
  <c r="Q181" i="11"/>
  <c r="Q182" i="11"/>
  <c r="Q183" i="11"/>
  <c r="Q184" i="11"/>
  <c r="Q185" i="11"/>
  <c r="Q186" i="11"/>
  <c r="Q187" i="11"/>
  <c r="Q188" i="11"/>
  <c r="Q189" i="11"/>
  <c r="Q190" i="11"/>
  <c r="Q191" i="11"/>
  <c r="Q192" i="11"/>
  <c r="Q193" i="11"/>
  <c r="Q194" i="11"/>
  <c r="Q195" i="11"/>
  <c r="Q196" i="11"/>
  <c r="Q197" i="11"/>
  <c r="Q198" i="11"/>
  <c r="Q199" i="11"/>
  <c r="Q200" i="11"/>
  <c r="Q201" i="11"/>
  <c r="Q202" i="11"/>
  <c r="Q203" i="11"/>
  <c r="Q204" i="11"/>
  <c r="Q205" i="11"/>
  <c r="Q206" i="11"/>
  <c r="Q207" i="11"/>
  <c r="Q208" i="11"/>
  <c r="Q209" i="11"/>
  <c r="Q210" i="11"/>
  <c r="Q211" i="11"/>
  <c r="Q212" i="11"/>
  <c r="Q213" i="11"/>
  <c r="Q214" i="11"/>
  <c r="Q215" i="11"/>
  <c r="Q216" i="11"/>
  <c r="Q217" i="11"/>
  <c r="Q218" i="11"/>
  <c r="Q219" i="11"/>
  <c r="Q220" i="11"/>
  <c r="Q221" i="11"/>
  <c r="Q222" i="11"/>
  <c r="Q223" i="11"/>
  <c r="Q224" i="11"/>
  <c r="Q225" i="11"/>
  <c r="Q226" i="11"/>
  <c r="Q227" i="11"/>
  <c r="Q228" i="11"/>
  <c r="Q229" i="11"/>
  <c r="Q230" i="11"/>
  <c r="Q231" i="11"/>
  <c r="Q232" i="11"/>
  <c r="Q233" i="11"/>
  <c r="Q234" i="11"/>
  <c r="Q235" i="11"/>
  <c r="Q236" i="11"/>
  <c r="Q237" i="11"/>
  <c r="Q238" i="11"/>
  <c r="Q239" i="11"/>
  <c r="Q240" i="11"/>
  <c r="Q241" i="11"/>
  <c r="Q242" i="11"/>
  <c r="Q243" i="11"/>
  <c r="Q244" i="11"/>
  <c r="Q245" i="11"/>
  <c r="Q246" i="11"/>
  <c r="Q247" i="11"/>
  <c r="Q248" i="11"/>
  <c r="Q249" i="11"/>
  <c r="Q250" i="11"/>
  <c r="Q251" i="11"/>
  <c r="Q252" i="11"/>
  <c r="Q253" i="11"/>
  <c r="Q254" i="11"/>
  <c r="Q255" i="11"/>
  <c r="Q256" i="11"/>
  <c r="Q257" i="11"/>
  <c r="Q258" i="11"/>
  <c r="Q259" i="11"/>
  <c r="Q260" i="11"/>
  <c r="Q261" i="11"/>
  <c r="Q262" i="11"/>
  <c r="Q263" i="11"/>
  <c r="Q264" i="11"/>
  <c r="Q265" i="11"/>
  <c r="Q266" i="11"/>
  <c r="Q267" i="11"/>
  <c r="Q268" i="11"/>
  <c r="Q269" i="11"/>
  <c r="Q270" i="11"/>
  <c r="Q271" i="11"/>
  <c r="Q272" i="11"/>
  <c r="Q273" i="11"/>
  <c r="Q274" i="11"/>
  <c r="Q275" i="11"/>
  <c r="Q276" i="11"/>
  <c r="Q277" i="11"/>
  <c r="Q278" i="11"/>
  <c r="Q279" i="11"/>
  <c r="Q280" i="11"/>
  <c r="Q281" i="11"/>
  <c r="Q282" i="11"/>
  <c r="Q283" i="11"/>
  <c r="Q284" i="11"/>
  <c r="Q285" i="11"/>
  <c r="Q286" i="11"/>
  <c r="Q287" i="11"/>
  <c r="Q288" i="11"/>
  <c r="Q289" i="11"/>
  <c r="Q290" i="11"/>
  <c r="Q291" i="11"/>
  <c r="Q292" i="11"/>
  <c r="Q293" i="11"/>
  <c r="Q294" i="11"/>
  <c r="Q295" i="11"/>
  <c r="Q296" i="11"/>
  <c r="Q297" i="11"/>
  <c r="Q298" i="11"/>
  <c r="Q299" i="11"/>
  <c r="Q300" i="11"/>
  <c r="Q301" i="11"/>
  <c r="Q302" i="11"/>
  <c r="Q303" i="11"/>
  <c r="Q304" i="11"/>
  <c r="Q305" i="11"/>
  <c r="Q306" i="11"/>
  <c r="Q307" i="11"/>
  <c r="Q308" i="11"/>
  <c r="Q309" i="11"/>
  <c r="Q310" i="11"/>
  <c r="Q311" i="11"/>
  <c r="Q312" i="11"/>
  <c r="Q313" i="11"/>
  <c r="Q314" i="11"/>
  <c r="Q315" i="11"/>
  <c r="Q316" i="11"/>
  <c r="Q317" i="11"/>
  <c r="Q318" i="11"/>
  <c r="Q319" i="11"/>
  <c r="Q320" i="11"/>
  <c r="Q321" i="11"/>
  <c r="Q322" i="11"/>
  <c r="Q323" i="11"/>
  <c r="Q324" i="11"/>
  <c r="Q325" i="11"/>
  <c r="Q326" i="11"/>
  <c r="Q327" i="11"/>
  <c r="Q328" i="11"/>
  <c r="Q329" i="11"/>
  <c r="Q330" i="11"/>
  <c r="Q331" i="11"/>
  <c r="Q332" i="11"/>
  <c r="Q333" i="11"/>
  <c r="Q334" i="11"/>
  <c r="Q335" i="11"/>
  <c r="Q336" i="11"/>
  <c r="Q337" i="11"/>
  <c r="Q338" i="11"/>
  <c r="Q339" i="11"/>
  <c r="Q340" i="11"/>
  <c r="Q341" i="11"/>
  <c r="Q342" i="11"/>
  <c r="Q343" i="11"/>
  <c r="Q344" i="11"/>
  <c r="Q345" i="11"/>
  <c r="Q346" i="11"/>
  <c r="Q347" i="11"/>
  <c r="Q348" i="11"/>
  <c r="Q349" i="11"/>
  <c r="Q350" i="11"/>
  <c r="Q351" i="11"/>
  <c r="Q352" i="11"/>
  <c r="Q353" i="11"/>
  <c r="Q354" i="11"/>
  <c r="Q355" i="11"/>
  <c r="Q356" i="11"/>
  <c r="Q357" i="11"/>
  <c r="Q358" i="11"/>
  <c r="Q359" i="11"/>
  <c r="Q360" i="11"/>
  <c r="Q361" i="11"/>
  <c r="Q362" i="11"/>
  <c r="Q363" i="11"/>
  <c r="Q364" i="11"/>
  <c r="Q365" i="11"/>
  <c r="Q366" i="11"/>
  <c r="Q367" i="11"/>
  <c r="Q368" i="11"/>
  <c r="Q369" i="11"/>
  <c r="Q370" i="11"/>
  <c r="Q371" i="11"/>
  <c r="Q372" i="11"/>
  <c r="Q373" i="11"/>
  <c r="Q374" i="11"/>
  <c r="Q375" i="11"/>
  <c r="Q376" i="11"/>
  <c r="Q377" i="11"/>
  <c r="Q378" i="11"/>
  <c r="Q379" i="11"/>
  <c r="Q380" i="11"/>
  <c r="Q381" i="11"/>
  <c r="Q382" i="11"/>
  <c r="Q383" i="11"/>
  <c r="Q384" i="11"/>
  <c r="Q385" i="11"/>
  <c r="Q386" i="11"/>
  <c r="Q387" i="11"/>
  <c r="Q388" i="11"/>
  <c r="Q389" i="11"/>
  <c r="Q390" i="11"/>
  <c r="Q391" i="11"/>
  <c r="Q392" i="11"/>
  <c r="Q393" i="11"/>
  <c r="Q394" i="11"/>
  <c r="Q395" i="11"/>
  <c r="Q396" i="11"/>
  <c r="Q397" i="11"/>
  <c r="Q398" i="11"/>
  <c r="Q399" i="11"/>
  <c r="Q400" i="11"/>
  <c r="Q401" i="11"/>
  <c r="Q402" i="11"/>
  <c r="Q403" i="11"/>
  <c r="Q404" i="11"/>
  <c r="Q405" i="11"/>
  <c r="Q406" i="11"/>
  <c r="Q407" i="11"/>
  <c r="Q408" i="11"/>
  <c r="Q409" i="11"/>
  <c r="Q410" i="11"/>
  <c r="Q411" i="11"/>
  <c r="Q412" i="11"/>
  <c r="Q413" i="11"/>
  <c r="Q414" i="11"/>
  <c r="Q415" i="11"/>
  <c r="Q416" i="11"/>
  <c r="Q417" i="11"/>
  <c r="Q418" i="11"/>
  <c r="Q419" i="11"/>
  <c r="Q420" i="11"/>
  <c r="Q421" i="11"/>
  <c r="Q422" i="11"/>
  <c r="Q423" i="11"/>
  <c r="Q424" i="11"/>
  <c r="Q425" i="11"/>
  <c r="Q426" i="11"/>
  <c r="Q427" i="11"/>
  <c r="Q428" i="11"/>
  <c r="Q429" i="11"/>
  <c r="Q430" i="11"/>
  <c r="Q431" i="11"/>
  <c r="Q432" i="11"/>
  <c r="Q433" i="11"/>
  <c r="Q434" i="11"/>
  <c r="Q435" i="11"/>
  <c r="Q436" i="11"/>
  <c r="Q437" i="11"/>
  <c r="Q438" i="11"/>
  <c r="Q439" i="11"/>
  <c r="Q440" i="11"/>
  <c r="Q441" i="11"/>
  <c r="Q442" i="11"/>
  <c r="Q443" i="11"/>
  <c r="Q444" i="11"/>
  <c r="Q445" i="11"/>
  <c r="Q446" i="11"/>
  <c r="Q447" i="11"/>
  <c r="Q448" i="11"/>
  <c r="Q449" i="11"/>
  <c r="Q450" i="11"/>
  <c r="Q451" i="11"/>
  <c r="Q452" i="11"/>
  <c r="Q453" i="11"/>
  <c r="Q454" i="11"/>
  <c r="Q455" i="11"/>
  <c r="Q456" i="11"/>
  <c r="Q457" i="11"/>
  <c r="Q458" i="11"/>
  <c r="Q459" i="11"/>
  <c r="Q460" i="11"/>
  <c r="Q461" i="11"/>
  <c r="Q462" i="11"/>
  <c r="Q463" i="11"/>
  <c r="Q464" i="11"/>
  <c r="Q465" i="11"/>
  <c r="Q466" i="11"/>
  <c r="Q467" i="11"/>
  <c r="Q468" i="11"/>
  <c r="Q469" i="11"/>
  <c r="Q470" i="11"/>
  <c r="Q471" i="11"/>
  <c r="Q472" i="11"/>
  <c r="Q473" i="11"/>
  <c r="Q474" i="11"/>
  <c r="Q475" i="11"/>
  <c r="Q476" i="11"/>
  <c r="Q477" i="11"/>
  <c r="Q478" i="11"/>
  <c r="Q479" i="11"/>
  <c r="Q480" i="11"/>
  <c r="Q481" i="11"/>
  <c r="Q482" i="11"/>
  <c r="Q483" i="11"/>
  <c r="Q484" i="11"/>
  <c r="Q485" i="11"/>
  <c r="Q486" i="11"/>
  <c r="Q487" i="11"/>
  <c r="Q488" i="11"/>
  <c r="Q489" i="11"/>
  <c r="Q490" i="11"/>
  <c r="Q491" i="11"/>
  <c r="Q492" i="11"/>
  <c r="Q493" i="11"/>
  <c r="Q494" i="11"/>
  <c r="Q495" i="11"/>
  <c r="Q496" i="11"/>
  <c r="Q497" i="11"/>
  <c r="Q498" i="11"/>
  <c r="Q499" i="11"/>
  <c r="Q500" i="11"/>
  <c r="Q501" i="11"/>
  <c r="Q502" i="11"/>
  <c r="Q503" i="11"/>
  <c r="Q504" i="11"/>
  <c r="Q505" i="11"/>
  <c r="Q506" i="11"/>
  <c r="Q507" i="11"/>
  <c r="Q508" i="11"/>
  <c r="Q509" i="11"/>
  <c r="Q510" i="11"/>
  <c r="Q511" i="11"/>
  <c r="Q512" i="11"/>
  <c r="Q513" i="11"/>
  <c r="Q514" i="11"/>
  <c r="Q515" i="11"/>
  <c r="Q516" i="11"/>
  <c r="Q517" i="11"/>
  <c r="Q518" i="11"/>
  <c r="Q519" i="11"/>
  <c r="Q520" i="11"/>
  <c r="Q521" i="11"/>
  <c r="Q522" i="11"/>
  <c r="Q523" i="11"/>
  <c r="Q524" i="11"/>
  <c r="Q525" i="11"/>
  <c r="Q526" i="11"/>
  <c r="Q527" i="11"/>
  <c r="Q528" i="11"/>
  <c r="Q529" i="11"/>
  <c r="Q530" i="11"/>
  <c r="Q531" i="11"/>
  <c r="Q532" i="11"/>
  <c r="Q533" i="11"/>
  <c r="Q534" i="11"/>
  <c r="Q535" i="11"/>
  <c r="Q536" i="11"/>
  <c r="Q537" i="11"/>
  <c r="Q538" i="11"/>
  <c r="Q539" i="11"/>
  <c r="Q540" i="11"/>
  <c r="Q541" i="11"/>
  <c r="Q542" i="11"/>
  <c r="Q543" i="11"/>
  <c r="Q544" i="11"/>
  <c r="Q545" i="11"/>
  <c r="Q546" i="11"/>
  <c r="Q547" i="11"/>
  <c r="Q548" i="11"/>
  <c r="Q549" i="11"/>
  <c r="Q550" i="11"/>
  <c r="Q551" i="11"/>
  <c r="Q552" i="11"/>
  <c r="Q553" i="11"/>
  <c r="Q554" i="11"/>
  <c r="Q555" i="11"/>
  <c r="Q556" i="11"/>
  <c r="Q557" i="11"/>
  <c r="Q558" i="11"/>
  <c r="Q559" i="11"/>
  <c r="Q560" i="11"/>
  <c r="Q561" i="11"/>
  <c r="Q562" i="11"/>
  <c r="Q563" i="11"/>
  <c r="Q564" i="11"/>
  <c r="Q565" i="11"/>
  <c r="Q566" i="11"/>
  <c r="Q567" i="11"/>
  <c r="Q568" i="11"/>
  <c r="Q569" i="11"/>
  <c r="Q570" i="11"/>
  <c r="Q571" i="11"/>
  <c r="Q572" i="11"/>
  <c r="Q573" i="11"/>
  <c r="Q574" i="11"/>
  <c r="Q575" i="11"/>
  <c r="Q576" i="11"/>
  <c r="Q577" i="11"/>
  <c r="Q578" i="11"/>
  <c r="Q579" i="11"/>
  <c r="Q580" i="11"/>
  <c r="Q581" i="11"/>
  <c r="Q582" i="11"/>
  <c r="Q583" i="11"/>
  <c r="Q584" i="11"/>
  <c r="Q585" i="11"/>
  <c r="Q586" i="11"/>
  <c r="Q587" i="11"/>
  <c r="Q588" i="11"/>
  <c r="Q589" i="11"/>
  <c r="Q590" i="11"/>
  <c r="Q591" i="11"/>
  <c r="Q592" i="11"/>
  <c r="Q593" i="11"/>
  <c r="Q594" i="11"/>
  <c r="Q595" i="11"/>
  <c r="Q596" i="11"/>
  <c r="Q597" i="11"/>
  <c r="Q598" i="11"/>
  <c r="Q599" i="11"/>
  <c r="Q600" i="11"/>
  <c r="Q601" i="11"/>
  <c r="Q602" i="11"/>
  <c r="Q603" i="11"/>
  <c r="Q604" i="11"/>
  <c r="Q605" i="11"/>
  <c r="Q606" i="11"/>
  <c r="Q607" i="11"/>
  <c r="Q608" i="11"/>
  <c r="Q609" i="11"/>
  <c r="Q610" i="11"/>
  <c r="Q611" i="11"/>
  <c r="Q612" i="11"/>
  <c r="Q613" i="11"/>
  <c r="Q614" i="11"/>
  <c r="Q615" i="11"/>
  <c r="Q616" i="11"/>
  <c r="Q617" i="11"/>
  <c r="Q618" i="11"/>
  <c r="Q619" i="11"/>
  <c r="Q620" i="11"/>
  <c r="Q621" i="11"/>
  <c r="Q622" i="11"/>
  <c r="Q623" i="11"/>
  <c r="Q624" i="11"/>
  <c r="Q625" i="11"/>
  <c r="Q626" i="11"/>
  <c r="Q627" i="11"/>
  <c r="Q628" i="11"/>
  <c r="Q629" i="11"/>
  <c r="Q630" i="11"/>
  <c r="Q631" i="11"/>
  <c r="Q632" i="11"/>
  <c r="Q633" i="11"/>
  <c r="Q634" i="11"/>
  <c r="Q635" i="11"/>
  <c r="Q636" i="11"/>
  <c r="Q637" i="11"/>
  <c r="Q638" i="11"/>
  <c r="Q639" i="11"/>
  <c r="Q640" i="11"/>
  <c r="Q641" i="11"/>
  <c r="Q642" i="11"/>
  <c r="Q643" i="11"/>
  <c r="Q644" i="11"/>
  <c r="Q645" i="11"/>
  <c r="Q646" i="11"/>
  <c r="Q647" i="11"/>
  <c r="Q648" i="11"/>
  <c r="Q649" i="11"/>
  <c r="Q650" i="11"/>
  <c r="Q651" i="11"/>
  <c r="Q652" i="11"/>
  <c r="Q653" i="11"/>
  <c r="Q654" i="11"/>
  <c r="Q655" i="11"/>
  <c r="Q656" i="11"/>
  <c r="Q657" i="11"/>
  <c r="Q658" i="11"/>
  <c r="Q659" i="11"/>
  <c r="Q660" i="11"/>
  <c r="Q661" i="11"/>
  <c r="Q662" i="11"/>
  <c r="Q663" i="11"/>
  <c r="Q664" i="11"/>
  <c r="Q665" i="11"/>
  <c r="Q666" i="11"/>
  <c r="Q667" i="11"/>
  <c r="Q668" i="11"/>
  <c r="Q669" i="11"/>
  <c r="Q670" i="11"/>
  <c r="Q671" i="11"/>
  <c r="Q672" i="11"/>
  <c r="Q673" i="11"/>
  <c r="Q674" i="11"/>
  <c r="Q675" i="11"/>
  <c r="Q676" i="11"/>
  <c r="Q677" i="11"/>
  <c r="Q678" i="11"/>
  <c r="Q679" i="11"/>
  <c r="Q680" i="11"/>
  <c r="Q681" i="11"/>
  <c r="Q682" i="11"/>
  <c r="Q683" i="11"/>
  <c r="Q684" i="11"/>
  <c r="Q685" i="11"/>
  <c r="Q686" i="11"/>
  <c r="Q687" i="11"/>
  <c r="Q688" i="11"/>
  <c r="Q689" i="11"/>
  <c r="Q690" i="11"/>
  <c r="Q691" i="11"/>
  <c r="Q692" i="11"/>
  <c r="Q693" i="11"/>
  <c r="Q694" i="11"/>
  <c r="Q695" i="11"/>
  <c r="Q696" i="11"/>
  <c r="Q697" i="11"/>
  <c r="Q698" i="11"/>
  <c r="Q699" i="11"/>
  <c r="Q700" i="11"/>
  <c r="Q701" i="11"/>
  <c r="Q702" i="11"/>
  <c r="Q703" i="11"/>
  <c r="Q704" i="11"/>
  <c r="Q705" i="11"/>
  <c r="Q706" i="11"/>
  <c r="Q707" i="11"/>
  <c r="Q708" i="11"/>
  <c r="Q709" i="11"/>
  <c r="Q710" i="11"/>
  <c r="Q711" i="11"/>
  <c r="Q712" i="11"/>
  <c r="Q713" i="11"/>
  <c r="Q714" i="11"/>
  <c r="Q715" i="11"/>
  <c r="Q716" i="11"/>
  <c r="Q717" i="11"/>
  <c r="Q718" i="11"/>
  <c r="Q719" i="11"/>
  <c r="Q720" i="11"/>
  <c r="Q721" i="11"/>
  <c r="Q722" i="11"/>
  <c r="Q723" i="11"/>
  <c r="Q724" i="11"/>
  <c r="Q725" i="11"/>
  <c r="Q726" i="11"/>
  <c r="Q727" i="11"/>
  <c r="Q728" i="11"/>
  <c r="Q729" i="11"/>
  <c r="Q730" i="11"/>
  <c r="Q731" i="11"/>
  <c r="Q732" i="11"/>
  <c r="Q733" i="11"/>
  <c r="Q734" i="11"/>
  <c r="Q735" i="11"/>
  <c r="Q736" i="11"/>
  <c r="Q737" i="11"/>
  <c r="Q738" i="11"/>
  <c r="Q739" i="11"/>
  <c r="Q740" i="11"/>
  <c r="Q741" i="11"/>
  <c r="Q742" i="11"/>
  <c r="Q743" i="11"/>
  <c r="Q744" i="11"/>
  <c r="Q745" i="11"/>
  <c r="Q746" i="11"/>
  <c r="Q747" i="11"/>
  <c r="Q748" i="11"/>
  <c r="Q749" i="11"/>
  <c r="Q750" i="11"/>
  <c r="Q751" i="11"/>
  <c r="Q752" i="11"/>
  <c r="Q753" i="11"/>
  <c r="Q754" i="11"/>
  <c r="Q755" i="11"/>
  <c r="Q756" i="11"/>
  <c r="Q757" i="11"/>
  <c r="Q758" i="11"/>
  <c r="Q759" i="11"/>
  <c r="Q760" i="11"/>
  <c r="Q761" i="11"/>
  <c r="Q762" i="11"/>
  <c r="Q763" i="11"/>
  <c r="Q764" i="11"/>
  <c r="Q765" i="11"/>
  <c r="Q766" i="11"/>
  <c r="Q767" i="11"/>
  <c r="Q768" i="11"/>
  <c r="Q769" i="11"/>
  <c r="Q770" i="11"/>
  <c r="Q771" i="11"/>
  <c r="Q772" i="11"/>
  <c r="Q773" i="11"/>
  <c r="Q774" i="11"/>
  <c r="Q775" i="11"/>
  <c r="Q776" i="11"/>
  <c r="Q777" i="11"/>
  <c r="Q778" i="11"/>
  <c r="Q779" i="11"/>
  <c r="Q780" i="11"/>
  <c r="Q781" i="11"/>
  <c r="Q782" i="11"/>
  <c r="Q783" i="11"/>
  <c r="Q784" i="11"/>
  <c r="Q785" i="11"/>
  <c r="Q786" i="11"/>
  <c r="Q787" i="11"/>
  <c r="Q788" i="11"/>
  <c r="Q789" i="11"/>
  <c r="Q790" i="11"/>
  <c r="Q791" i="11"/>
  <c r="Q792" i="11"/>
  <c r="Q793" i="11"/>
  <c r="Q794" i="11"/>
  <c r="Q795" i="11"/>
  <c r="Q796" i="11"/>
  <c r="Q797" i="11"/>
  <c r="Q798" i="11"/>
  <c r="Q799" i="11"/>
  <c r="Q800" i="11"/>
  <c r="Q801" i="11"/>
  <c r="Q802" i="11"/>
  <c r="Q803" i="11"/>
  <c r="Q804" i="11"/>
  <c r="Q805" i="11"/>
  <c r="Q806" i="11"/>
  <c r="Q807" i="11"/>
  <c r="Q808" i="11"/>
  <c r="Q809" i="11"/>
  <c r="Q810" i="11"/>
  <c r="Q811" i="11"/>
  <c r="Q812" i="11"/>
  <c r="Q813" i="11"/>
  <c r="Q814" i="11"/>
  <c r="Q815" i="11"/>
  <c r="Q816" i="11"/>
  <c r="Q817" i="11"/>
  <c r="Q818" i="11"/>
  <c r="Q819" i="11"/>
  <c r="Q820" i="11"/>
  <c r="Q821" i="11"/>
  <c r="Q822" i="11"/>
  <c r="Q823" i="11"/>
  <c r="Q824" i="11"/>
  <c r="Q825" i="11"/>
  <c r="Q826" i="11"/>
  <c r="Q827" i="11"/>
  <c r="Q828" i="11"/>
  <c r="Q829" i="11"/>
  <c r="Q830" i="11"/>
  <c r="Q831" i="11"/>
  <c r="Q832" i="11"/>
  <c r="Q833" i="11"/>
  <c r="Q834" i="11"/>
  <c r="Q835" i="11"/>
  <c r="Q836" i="11"/>
  <c r="Q837" i="11"/>
  <c r="Q838" i="11"/>
  <c r="Q839" i="11"/>
  <c r="Q840" i="11"/>
  <c r="Q841" i="11"/>
  <c r="Q842" i="11"/>
  <c r="Q843" i="11"/>
  <c r="Q844" i="11"/>
  <c r="Q845" i="11"/>
  <c r="Q846" i="11"/>
  <c r="Q847" i="11"/>
  <c r="Q848" i="11"/>
  <c r="Q849" i="11"/>
  <c r="Q850" i="11"/>
  <c r="Q851" i="11"/>
  <c r="Q852" i="11"/>
  <c r="Q853" i="11"/>
  <c r="Q854" i="11"/>
  <c r="Q855" i="11"/>
  <c r="Q856" i="11"/>
  <c r="Q857" i="11"/>
  <c r="Q858" i="11"/>
  <c r="Q859" i="11"/>
  <c r="Q860" i="11"/>
  <c r="Q861" i="11"/>
  <c r="Q862" i="11"/>
  <c r="Q863" i="11"/>
  <c r="Q864" i="11"/>
  <c r="Q865" i="11"/>
  <c r="Q866" i="11"/>
  <c r="Q867" i="11"/>
  <c r="Q868" i="11"/>
  <c r="Q869" i="11"/>
  <c r="Q870" i="11"/>
  <c r="Q871" i="11"/>
  <c r="Q872" i="11"/>
  <c r="Q873" i="11"/>
  <c r="Q874" i="11"/>
  <c r="Q875" i="11"/>
  <c r="Q876" i="11"/>
  <c r="Q877" i="11"/>
  <c r="Q878" i="11"/>
  <c r="Q879" i="11"/>
  <c r="Q880" i="11"/>
  <c r="Q881" i="11"/>
  <c r="Q882" i="11"/>
  <c r="Q883" i="11"/>
  <c r="Q884" i="11"/>
  <c r="Q885" i="11"/>
  <c r="Q886" i="11"/>
  <c r="Q887" i="11"/>
  <c r="Q888" i="11"/>
  <c r="Q889" i="11"/>
  <c r="Q890" i="11"/>
  <c r="Q891" i="11"/>
  <c r="Q892" i="11"/>
  <c r="Q893" i="11"/>
  <c r="Q894" i="11"/>
  <c r="Q895" i="11"/>
  <c r="Q896" i="11"/>
  <c r="Q897" i="11"/>
  <c r="Q898" i="11"/>
  <c r="Q899" i="11"/>
  <c r="Q900" i="11"/>
  <c r="Q901" i="11"/>
  <c r="Q902" i="11"/>
  <c r="Q903" i="11"/>
  <c r="Q904" i="11"/>
  <c r="Q905" i="11"/>
  <c r="Q906" i="11"/>
  <c r="Q907" i="11"/>
  <c r="Q908" i="11"/>
  <c r="Q909" i="11"/>
  <c r="Q910" i="11"/>
  <c r="Q911" i="11"/>
  <c r="Q912" i="11"/>
  <c r="Q913" i="11"/>
  <c r="Q914" i="11"/>
  <c r="Q915" i="11"/>
  <c r="Q916" i="11"/>
  <c r="Q917" i="11"/>
  <c r="Q918" i="11"/>
  <c r="Q919" i="11"/>
  <c r="Q920" i="11"/>
  <c r="Q921" i="11"/>
  <c r="Q922" i="11"/>
  <c r="Q923" i="11"/>
  <c r="Q924" i="11"/>
  <c r="Q925" i="11"/>
  <c r="Q926" i="11"/>
  <c r="Q927" i="11"/>
  <c r="Q928" i="11"/>
  <c r="Q929" i="11"/>
  <c r="Q930" i="11"/>
  <c r="Q931" i="11"/>
  <c r="Q932" i="11"/>
  <c r="Q933" i="11"/>
  <c r="Q934" i="11"/>
  <c r="Q935" i="11"/>
  <c r="Q936" i="11"/>
  <c r="Q937" i="11"/>
  <c r="Q938" i="11"/>
  <c r="Q939" i="11"/>
  <c r="Q940" i="11"/>
  <c r="Q941" i="11"/>
  <c r="Q942" i="11"/>
  <c r="Q943" i="11"/>
  <c r="Q944" i="11"/>
  <c r="Q945" i="11"/>
  <c r="Q946" i="11"/>
  <c r="Q947" i="11"/>
  <c r="Q948" i="11"/>
  <c r="Q949" i="11"/>
  <c r="Q950" i="11"/>
  <c r="Q951" i="11"/>
  <c r="Q952" i="11"/>
  <c r="Q953" i="11"/>
  <c r="Q954" i="11"/>
  <c r="Q955" i="11"/>
  <c r="Q956" i="11"/>
  <c r="Q957" i="11"/>
  <c r="Q958" i="11"/>
  <c r="Q959" i="11"/>
  <c r="Q960" i="11"/>
  <c r="Q961" i="11"/>
  <c r="Q962" i="11"/>
  <c r="Q963" i="11"/>
  <c r="Q964" i="11"/>
  <c r="Q965" i="11"/>
  <c r="Q966" i="11"/>
  <c r="Q967" i="11"/>
  <c r="Q968" i="11"/>
  <c r="Q969" i="11"/>
  <c r="Q970" i="11"/>
  <c r="Q971" i="11"/>
  <c r="Q972" i="11"/>
  <c r="Q973" i="11"/>
  <c r="Q974" i="11"/>
  <c r="Q975" i="11"/>
  <c r="Q976" i="11"/>
  <c r="Q977" i="11"/>
  <c r="Q978" i="11"/>
  <c r="Q979" i="11"/>
  <c r="Q980" i="11"/>
  <c r="Q981" i="11"/>
  <c r="Q982" i="11"/>
  <c r="Q983" i="11"/>
  <c r="Q984" i="11"/>
  <c r="Q985" i="11"/>
  <c r="Q986" i="11"/>
  <c r="Q987" i="11"/>
  <c r="Q988" i="11"/>
  <c r="Q989" i="11"/>
  <c r="Q990" i="11"/>
  <c r="Q991" i="11"/>
  <c r="Q992" i="11"/>
  <c r="Q993" i="11"/>
  <c r="Q994" i="11"/>
  <c r="Q995" i="11"/>
  <c r="Q996" i="11"/>
  <c r="Q997" i="11"/>
  <c r="Q998" i="11"/>
  <c r="Q999" i="11"/>
  <c r="Q1000" i="11"/>
  <c r="Q1001" i="11"/>
  <c r="Q1002" i="11"/>
  <c r="Q1003" i="11"/>
  <c r="Q1004" i="11"/>
  <c r="Q1005" i="11"/>
  <c r="Q1006" i="11"/>
  <c r="Q1007" i="11"/>
  <c r="Q1008" i="11"/>
  <c r="Q5" i="11"/>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1" i="11"/>
  <c r="O102" i="11"/>
  <c r="O103" i="11"/>
  <c r="O104" i="11"/>
  <c r="O105" i="11"/>
  <c r="O106" i="11"/>
  <c r="O107" i="11"/>
  <c r="O108" i="11"/>
  <c r="O109" i="11"/>
  <c r="O110" i="11"/>
  <c r="O111" i="11"/>
  <c r="O112" i="11"/>
  <c r="O113" i="11"/>
  <c r="O114" i="11"/>
  <c r="O115" i="11"/>
  <c r="O116" i="11"/>
  <c r="O117" i="11"/>
  <c r="O118" i="11"/>
  <c r="O119" i="11"/>
  <c r="O120" i="11"/>
  <c r="O121" i="11"/>
  <c r="O122" i="11"/>
  <c r="O123" i="11"/>
  <c r="O124" i="11"/>
  <c r="O125" i="11"/>
  <c r="O126" i="11"/>
  <c r="O127" i="11"/>
  <c r="O128" i="11"/>
  <c r="O129" i="11"/>
  <c r="O130" i="11"/>
  <c r="O131" i="11"/>
  <c r="O132" i="11"/>
  <c r="O133" i="11"/>
  <c r="O134" i="11"/>
  <c r="O135" i="11"/>
  <c r="O136" i="11"/>
  <c r="O137" i="11"/>
  <c r="O138" i="11"/>
  <c r="O139" i="11"/>
  <c r="O140" i="11"/>
  <c r="O141" i="11"/>
  <c r="O142" i="11"/>
  <c r="O143" i="11"/>
  <c r="O144" i="11"/>
  <c r="O145" i="11"/>
  <c r="O146" i="11"/>
  <c r="O147" i="11"/>
  <c r="O148" i="11"/>
  <c r="O149" i="11"/>
  <c r="O150" i="11"/>
  <c r="O151" i="11"/>
  <c r="O152" i="11"/>
  <c r="O153" i="11"/>
  <c r="O154" i="11"/>
  <c r="O155" i="11"/>
  <c r="O156" i="11"/>
  <c r="O157" i="11"/>
  <c r="O158" i="11"/>
  <c r="O159" i="11"/>
  <c r="O160" i="11"/>
  <c r="O161" i="11"/>
  <c r="O162" i="11"/>
  <c r="O163" i="11"/>
  <c r="O164" i="11"/>
  <c r="O165" i="11"/>
  <c r="O166" i="11"/>
  <c r="O167" i="11"/>
  <c r="O168" i="11"/>
  <c r="O169" i="11"/>
  <c r="O170" i="11"/>
  <c r="O171" i="11"/>
  <c r="O172" i="11"/>
  <c r="O173" i="11"/>
  <c r="O174" i="11"/>
  <c r="O175" i="11"/>
  <c r="O176" i="11"/>
  <c r="O177" i="11"/>
  <c r="O178" i="11"/>
  <c r="O179" i="11"/>
  <c r="O180" i="11"/>
  <c r="O181" i="11"/>
  <c r="O182" i="11"/>
  <c r="O183" i="11"/>
  <c r="O184" i="11"/>
  <c r="O185" i="11"/>
  <c r="O186" i="11"/>
  <c r="O187" i="11"/>
  <c r="O188" i="11"/>
  <c r="O189" i="11"/>
  <c r="O190" i="11"/>
  <c r="O191" i="11"/>
  <c r="O192" i="11"/>
  <c r="O193" i="11"/>
  <c r="O194" i="11"/>
  <c r="O195" i="11"/>
  <c r="O196" i="11"/>
  <c r="O197" i="11"/>
  <c r="O198" i="11"/>
  <c r="O199" i="11"/>
  <c r="O200" i="11"/>
  <c r="O201" i="11"/>
  <c r="O202" i="11"/>
  <c r="O203" i="11"/>
  <c r="O204" i="11"/>
  <c r="O205" i="11"/>
  <c r="O206" i="11"/>
  <c r="O207" i="11"/>
  <c r="O208" i="11"/>
  <c r="O209" i="11"/>
  <c r="O210" i="11"/>
  <c r="O211" i="11"/>
  <c r="O212" i="11"/>
  <c r="O213" i="11"/>
  <c r="O214" i="11"/>
  <c r="O215" i="11"/>
  <c r="O216" i="11"/>
  <c r="O217" i="11"/>
  <c r="O218" i="11"/>
  <c r="O219" i="11"/>
  <c r="O220" i="11"/>
  <c r="O221" i="11"/>
  <c r="O222" i="11"/>
  <c r="O223" i="11"/>
  <c r="O224" i="11"/>
  <c r="O225" i="11"/>
  <c r="O226" i="11"/>
  <c r="O227" i="11"/>
  <c r="O228" i="11"/>
  <c r="O229" i="11"/>
  <c r="O230" i="11"/>
  <c r="O231" i="11"/>
  <c r="O232" i="11"/>
  <c r="O233" i="11"/>
  <c r="O234" i="11"/>
  <c r="O235" i="11"/>
  <c r="O236" i="11"/>
  <c r="O237" i="11"/>
  <c r="O238" i="11"/>
  <c r="O239" i="11"/>
  <c r="O240" i="11"/>
  <c r="O241" i="11"/>
  <c r="O242" i="11"/>
  <c r="O243" i="11"/>
  <c r="O244" i="11"/>
  <c r="O245" i="11"/>
  <c r="O246" i="11"/>
  <c r="O247" i="11"/>
  <c r="O248" i="11"/>
  <c r="O249" i="11"/>
  <c r="O250" i="11"/>
  <c r="O251" i="11"/>
  <c r="O252" i="11"/>
  <c r="O253" i="11"/>
  <c r="O254" i="11"/>
  <c r="O255" i="11"/>
  <c r="O256" i="11"/>
  <c r="O257" i="11"/>
  <c r="O258" i="11"/>
  <c r="O259" i="11"/>
  <c r="O260" i="11"/>
  <c r="O261" i="11"/>
  <c r="O262" i="11"/>
  <c r="O263" i="11"/>
  <c r="O264" i="11"/>
  <c r="O265" i="11"/>
  <c r="O266" i="11"/>
  <c r="O267" i="11"/>
  <c r="O268" i="11"/>
  <c r="O269" i="11"/>
  <c r="O270" i="11"/>
  <c r="O271" i="11"/>
  <c r="O272" i="11"/>
  <c r="O273" i="11"/>
  <c r="O274" i="11"/>
  <c r="O275" i="11"/>
  <c r="O276" i="11"/>
  <c r="O277" i="11"/>
  <c r="O278" i="11"/>
  <c r="O279" i="11"/>
  <c r="O280" i="11"/>
  <c r="O281" i="11"/>
  <c r="O282" i="11"/>
  <c r="O283" i="11"/>
  <c r="O284" i="11"/>
  <c r="O285" i="11"/>
  <c r="O286" i="11"/>
  <c r="O287" i="11"/>
  <c r="O288" i="11"/>
  <c r="O289" i="11"/>
  <c r="O290" i="11"/>
  <c r="O291" i="11"/>
  <c r="O292" i="11"/>
  <c r="O293" i="11"/>
  <c r="O294" i="11"/>
  <c r="O295" i="11"/>
  <c r="O296" i="11"/>
  <c r="O297" i="11"/>
  <c r="O298" i="11"/>
  <c r="O299" i="11"/>
  <c r="O300" i="11"/>
  <c r="O301" i="11"/>
  <c r="O302" i="11"/>
  <c r="O303" i="11"/>
  <c r="O304" i="11"/>
  <c r="O305" i="11"/>
  <c r="O306" i="11"/>
  <c r="O307" i="11"/>
  <c r="O308" i="11"/>
  <c r="O309" i="11"/>
  <c r="O310" i="11"/>
  <c r="O311" i="11"/>
  <c r="O312" i="11"/>
  <c r="O313" i="11"/>
  <c r="O314" i="11"/>
  <c r="O315" i="11"/>
  <c r="O316" i="11"/>
  <c r="O317" i="11"/>
  <c r="O318" i="11"/>
  <c r="O319" i="11"/>
  <c r="O320" i="11"/>
  <c r="O321" i="11"/>
  <c r="O322" i="11"/>
  <c r="O323" i="11"/>
  <c r="O324" i="11"/>
  <c r="O325" i="11"/>
  <c r="O326" i="11"/>
  <c r="O327" i="11"/>
  <c r="O328" i="11"/>
  <c r="O329" i="11"/>
  <c r="O330" i="11"/>
  <c r="O331" i="11"/>
  <c r="O332" i="11"/>
  <c r="O333" i="11"/>
  <c r="O334" i="11"/>
  <c r="O335" i="11"/>
  <c r="O336" i="11"/>
  <c r="O337" i="11"/>
  <c r="O338" i="11"/>
  <c r="O339" i="11"/>
  <c r="O340" i="11"/>
  <c r="O341" i="11"/>
  <c r="O342" i="11"/>
  <c r="O343" i="11"/>
  <c r="O344" i="11"/>
  <c r="O345" i="11"/>
  <c r="O346" i="11"/>
  <c r="O347" i="11"/>
  <c r="O348" i="11"/>
  <c r="O349" i="11"/>
  <c r="O350" i="11"/>
  <c r="O351" i="11"/>
  <c r="O352" i="11"/>
  <c r="O353" i="11"/>
  <c r="O354" i="11"/>
  <c r="O355" i="11"/>
  <c r="O356" i="11"/>
  <c r="O357" i="11"/>
  <c r="O358" i="11"/>
  <c r="O359" i="11"/>
  <c r="O360" i="11"/>
  <c r="O361" i="11"/>
  <c r="O362" i="11"/>
  <c r="O363" i="11"/>
  <c r="O364" i="11"/>
  <c r="O365" i="11"/>
  <c r="O366" i="11"/>
  <c r="O367" i="11"/>
  <c r="O368" i="11"/>
  <c r="O369" i="11"/>
  <c r="O370" i="11"/>
  <c r="O371" i="11"/>
  <c r="O372" i="11"/>
  <c r="O373" i="11"/>
  <c r="O374" i="11"/>
  <c r="O375" i="11"/>
  <c r="O376" i="11"/>
  <c r="O377" i="11"/>
  <c r="O378" i="11"/>
  <c r="O379" i="11"/>
  <c r="O380" i="11"/>
  <c r="O381" i="11"/>
  <c r="O382" i="11"/>
  <c r="O383" i="11"/>
  <c r="O384" i="11"/>
  <c r="O385" i="11"/>
  <c r="O386" i="11"/>
  <c r="O387" i="11"/>
  <c r="O388" i="11"/>
  <c r="O389" i="11"/>
  <c r="O390" i="11"/>
  <c r="O391" i="11"/>
  <c r="O392" i="11"/>
  <c r="O393" i="11"/>
  <c r="O394" i="11"/>
  <c r="O395" i="11"/>
  <c r="O396" i="11"/>
  <c r="O397" i="11"/>
  <c r="O398" i="11"/>
  <c r="O399" i="11"/>
  <c r="O400" i="11"/>
  <c r="O401" i="11"/>
  <c r="O402" i="11"/>
  <c r="O403" i="11"/>
  <c r="O404" i="11"/>
  <c r="O405" i="11"/>
  <c r="O406" i="11"/>
  <c r="O407" i="11"/>
  <c r="O408" i="11"/>
  <c r="O409" i="11"/>
  <c r="O410" i="11"/>
  <c r="O411" i="11"/>
  <c r="O412" i="11"/>
  <c r="O413" i="11"/>
  <c r="O414" i="11"/>
  <c r="O415" i="11"/>
  <c r="O416" i="11"/>
  <c r="O417" i="11"/>
  <c r="O418" i="11"/>
  <c r="O419" i="11"/>
  <c r="O420" i="11"/>
  <c r="O421" i="11"/>
  <c r="O422" i="11"/>
  <c r="O423" i="11"/>
  <c r="O424" i="11"/>
  <c r="O425" i="11"/>
  <c r="O426" i="11"/>
  <c r="O427" i="11"/>
  <c r="O428" i="11"/>
  <c r="O429" i="11"/>
  <c r="O430" i="11"/>
  <c r="O431" i="11"/>
  <c r="O432" i="11"/>
  <c r="O433" i="11"/>
  <c r="O434" i="11"/>
  <c r="O435" i="11"/>
  <c r="O436" i="11"/>
  <c r="O437" i="11"/>
  <c r="O438" i="11"/>
  <c r="O439" i="11"/>
  <c r="O440" i="11"/>
  <c r="O441" i="11"/>
  <c r="O442" i="11"/>
  <c r="O443" i="11"/>
  <c r="O444" i="11"/>
  <c r="O445" i="11"/>
  <c r="O446" i="11"/>
  <c r="O447" i="11"/>
  <c r="O448" i="11"/>
  <c r="O449" i="11"/>
  <c r="O450" i="11"/>
  <c r="O451" i="11"/>
  <c r="O452" i="11"/>
  <c r="O453" i="11"/>
  <c r="O454" i="11"/>
  <c r="O455" i="11"/>
  <c r="O456" i="11"/>
  <c r="O457" i="11"/>
  <c r="O458" i="11"/>
  <c r="O459" i="11"/>
  <c r="O460" i="11"/>
  <c r="O461" i="11"/>
  <c r="O462" i="11"/>
  <c r="O463" i="11"/>
  <c r="O464" i="11"/>
  <c r="O465" i="11"/>
  <c r="O466" i="11"/>
  <c r="O467" i="11"/>
  <c r="O468" i="11"/>
  <c r="O469" i="11"/>
  <c r="O470" i="11"/>
  <c r="O471" i="11"/>
  <c r="O472" i="11"/>
  <c r="O473" i="11"/>
  <c r="O474" i="11"/>
  <c r="O475" i="11"/>
  <c r="O476" i="11"/>
  <c r="O477" i="11"/>
  <c r="O478" i="11"/>
  <c r="O479" i="11"/>
  <c r="O480" i="11"/>
  <c r="O481" i="11"/>
  <c r="O482" i="11"/>
  <c r="O483" i="11"/>
  <c r="O484" i="11"/>
  <c r="O485" i="11"/>
  <c r="O486" i="11"/>
  <c r="O487" i="11"/>
  <c r="O488" i="11"/>
  <c r="O489" i="11"/>
  <c r="O490" i="11"/>
  <c r="O491" i="11"/>
  <c r="O492" i="11"/>
  <c r="O493" i="11"/>
  <c r="O494" i="11"/>
  <c r="O495" i="11"/>
  <c r="O496" i="11"/>
  <c r="O497" i="11"/>
  <c r="O498" i="11"/>
  <c r="O499" i="11"/>
  <c r="O500" i="11"/>
  <c r="O501" i="11"/>
  <c r="O502" i="11"/>
  <c r="O503" i="11"/>
  <c r="O504" i="11"/>
  <c r="O505" i="11"/>
  <c r="O506" i="11"/>
  <c r="O507" i="11"/>
  <c r="O508" i="11"/>
  <c r="O509" i="11"/>
  <c r="O510" i="11"/>
  <c r="O511" i="11"/>
  <c r="O512" i="11"/>
  <c r="O513" i="11"/>
  <c r="O514" i="11"/>
  <c r="O515" i="11"/>
  <c r="O516" i="11"/>
  <c r="O517" i="11"/>
  <c r="O518" i="11"/>
  <c r="O519" i="11"/>
  <c r="O520" i="11"/>
  <c r="O521" i="11"/>
  <c r="O522" i="11"/>
  <c r="O523" i="11"/>
  <c r="O524" i="11"/>
  <c r="O525" i="11"/>
  <c r="O526" i="11"/>
  <c r="O527" i="11"/>
  <c r="O528" i="11"/>
  <c r="O529" i="11"/>
  <c r="O530" i="11"/>
  <c r="O531" i="11"/>
  <c r="O532" i="11"/>
  <c r="O533" i="11"/>
  <c r="O534" i="11"/>
  <c r="O535" i="11"/>
  <c r="O536" i="11"/>
  <c r="O537" i="11"/>
  <c r="O538" i="11"/>
  <c r="O539" i="11"/>
  <c r="O540" i="11"/>
  <c r="O541" i="11"/>
  <c r="O542" i="11"/>
  <c r="O543" i="11"/>
  <c r="O544" i="11"/>
  <c r="O545" i="11"/>
  <c r="O546" i="11"/>
  <c r="O547" i="11"/>
  <c r="O548" i="11"/>
  <c r="O549" i="11"/>
  <c r="O550" i="11"/>
  <c r="O551" i="11"/>
  <c r="O552" i="11"/>
  <c r="O553" i="11"/>
  <c r="O554" i="11"/>
  <c r="O555" i="11"/>
  <c r="O556" i="11"/>
  <c r="O557" i="11"/>
  <c r="O558" i="11"/>
  <c r="O559" i="11"/>
  <c r="O560" i="11"/>
  <c r="O561" i="11"/>
  <c r="O562" i="11"/>
  <c r="O563" i="11"/>
  <c r="O564" i="11"/>
  <c r="O565" i="11"/>
  <c r="O566" i="11"/>
  <c r="O567" i="11"/>
  <c r="O568" i="11"/>
  <c r="O569" i="11"/>
  <c r="O570" i="11"/>
  <c r="O571" i="11"/>
  <c r="O572" i="11"/>
  <c r="O573" i="11"/>
  <c r="O574" i="11"/>
  <c r="O575" i="11"/>
  <c r="O576" i="11"/>
  <c r="O577" i="11"/>
  <c r="O578" i="11"/>
  <c r="O579" i="11"/>
  <c r="O580" i="11"/>
  <c r="O581" i="11"/>
  <c r="O582" i="11"/>
  <c r="O583" i="11"/>
  <c r="O584" i="11"/>
  <c r="O585" i="11"/>
  <c r="O586" i="11"/>
  <c r="O587" i="11"/>
  <c r="O588" i="11"/>
  <c r="O589" i="11"/>
  <c r="O590" i="11"/>
  <c r="O591" i="11"/>
  <c r="O592" i="11"/>
  <c r="O593" i="11"/>
  <c r="O594" i="11"/>
  <c r="O595" i="11"/>
  <c r="O596" i="11"/>
  <c r="O597" i="11"/>
  <c r="O598" i="11"/>
  <c r="O599" i="11"/>
  <c r="O600" i="11"/>
  <c r="O601" i="11"/>
  <c r="O602" i="11"/>
  <c r="O603" i="11"/>
  <c r="O604" i="11"/>
  <c r="O605" i="11"/>
  <c r="O606" i="11"/>
  <c r="O607" i="11"/>
  <c r="O608" i="11"/>
  <c r="O609" i="11"/>
  <c r="O610" i="11"/>
  <c r="O611" i="11"/>
  <c r="O612" i="11"/>
  <c r="O613" i="11"/>
  <c r="O614" i="11"/>
  <c r="O615" i="11"/>
  <c r="O616" i="11"/>
  <c r="O617" i="11"/>
  <c r="O618" i="11"/>
  <c r="O619" i="11"/>
  <c r="O620" i="11"/>
  <c r="O621" i="11"/>
  <c r="O622" i="11"/>
  <c r="O623" i="11"/>
  <c r="O624" i="11"/>
  <c r="O625" i="11"/>
  <c r="O626" i="11"/>
  <c r="O627" i="11"/>
  <c r="O628" i="11"/>
  <c r="O629" i="11"/>
  <c r="O630" i="11"/>
  <c r="O631" i="11"/>
  <c r="O632" i="11"/>
  <c r="O633" i="11"/>
  <c r="O634" i="11"/>
  <c r="O635" i="11"/>
  <c r="O636" i="11"/>
  <c r="O637" i="11"/>
  <c r="O638" i="11"/>
  <c r="O639" i="11"/>
  <c r="O640" i="11"/>
  <c r="O641" i="11"/>
  <c r="O642" i="11"/>
  <c r="O643" i="11"/>
  <c r="O644" i="11"/>
  <c r="O645" i="11"/>
  <c r="O646" i="11"/>
  <c r="O647" i="11"/>
  <c r="O648" i="11"/>
  <c r="O649" i="11"/>
  <c r="O650" i="11"/>
  <c r="O651" i="11"/>
  <c r="O652" i="11"/>
  <c r="O653" i="11"/>
  <c r="O654" i="11"/>
  <c r="O655" i="11"/>
  <c r="O656" i="11"/>
  <c r="O657" i="11"/>
  <c r="O658" i="11"/>
  <c r="O659" i="11"/>
  <c r="O660" i="11"/>
  <c r="O661" i="11"/>
  <c r="O662" i="11"/>
  <c r="O663" i="11"/>
  <c r="O664" i="11"/>
  <c r="O665" i="11"/>
  <c r="O666" i="11"/>
  <c r="O667" i="11"/>
  <c r="O668" i="11"/>
  <c r="O669" i="11"/>
  <c r="O670" i="11"/>
  <c r="O671" i="11"/>
  <c r="O672" i="11"/>
  <c r="O673" i="11"/>
  <c r="O674" i="11"/>
  <c r="O675" i="11"/>
  <c r="O676" i="11"/>
  <c r="O677" i="11"/>
  <c r="O678" i="11"/>
  <c r="O679" i="11"/>
  <c r="O680" i="11"/>
  <c r="O681" i="11"/>
  <c r="O682" i="11"/>
  <c r="O683" i="11"/>
  <c r="O684" i="11"/>
  <c r="O685" i="11"/>
  <c r="O686" i="11"/>
  <c r="O687" i="11"/>
  <c r="O688" i="11"/>
  <c r="O689" i="11"/>
  <c r="O690" i="11"/>
  <c r="O691" i="11"/>
  <c r="O692" i="11"/>
  <c r="O693" i="11"/>
  <c r="O694" i="11"/>
  <c r="O695" i="11"/>
  <c r="O696" i="11"/>
  <c r="O697" i="11"/>
  <c r="O698" i="11"/>
  <c r="O699" i="11"/>
  <c r="O700" i="11"/>
  <c r="O701" i="11"/>
  <c r="O702" i="11"/>
  <c r="O703" i="11"/>
  <c r="O704" i="11"/>
  <c r="O705" i="11"/>
  <c r="O706" i="11"/>
  <c r="O707" i="11"/>
  <c r="O708" i="11"/>
  <c r="O709" i="11"/>
  <c r="O710" i="11"/>
  <c r="O711" i="11"/>
  <c r="O712" i="11"/>
  <c r="O713" i="11"/>
  <c r="O714" i="11"/>
  <c r="O715" i="11"/>
  <c r="O716" i="11"/>
  <c r="O717" i="11"/>
  <c r="O718" i="11"/>
  <c r="O719" i="11"/>
  <c r="O720" i="11"/>
  <c r="O721" i="11"/>
  <c r="O722" i="11"/>
  <c r="O723" i="11"/>
  <c r="O724" i="11"/>
  <c r="O725" i="11"/>
  <c r="O726" i="11"/>
  <c r="O727" i="11"/>
  <c r="O728" i="11"/>
  <c r="O729" i="11"/>
  <c r="O730" i="11"/>
  <c r="O731" i="11"/>
  <c r="O732" i="11"/>
  <c r="O733" i="11"/>
  <c r="O734" i="11"/>
  <c r="O735" i="11"/>
  <c r="O736" i="11"/>
  <c r="O737" i="11"/>
  <c r="O738" i="11"/>
  <c r="O739" i="11"/>
  <c r="O740" i="11"/>
  <c r="O741" i="11"/>
  <c r="O742" i="11"/>
  <c r="O743" i="11"/>
  <c r="O744" i="11"/>
  <c r="O745" i="11"/>
  <c r="O746" i="11"/>
  <c r="O747" i="11"/>
  <c r="O748" i="11"/>
  <c r="O749" i="11"/>
  <c r="O750" i="11"/>
  <c r="O751" i="11"/>
  <c r="O752" i="11"/>
  <c r="O753" i="11"/>
  <c r="O754" i="11"/>
  <c r="O755" i="11"/>
  <c r="O756" i="11"/>
  <c r="O757" i="11"/>
  <c r="O758" i="11"/>
  <c r="O759" i="11"/>
  <c r="O760" i="11"/>
  <c r="O761" i="11"/>
  <c r="O762" i="11"/>
  <c r="O763" i="11"/>
  <c r="O764" i="11"/>
  <c r="O765" i="11"/>
  <c r="O766" i="11"/>
  <c r="O767" i="11"/>
  <c r="O768" i="11"/>
  <c r="O769" i="11"/>
  <c r="O770" i="11"/>
  <c r="O771" i="11"/>
  <c r="O772" i="11"/>
  <c r="O773" i="11"/>
  <c r="O774" i="11"/>
  <c r="O775" i="11"/>
  <c r="O776" i="11"/>
  <c r="O777" i="11"/>
  <c r="O778" i="11"/>
  <c r="O779" i="11"/>
  <c r="O780" i="11"/>
  <c r="O781" i="11"/>
  <c r="O782" i="11"/>
  <c r="O783" i="11"/>
  <c r="O784" i="11"/>
  <c r="O785" i="11"/>
  <c r="O786" i="11"/>
  <c r="O787" i="11"/>
  <c r="O788" i="11"/>
  <c r="O789" i="11"/>
  <c r="O790" i="11"/>
  <c r="O791" i="11"/>
  <c r="O792" i="11"/>
  <c r="O793" i="11"/>
  <c r="O794" i="11"/>
  <c r="O795" i="11"/>
  <c r="O796" i="11"/>
  <c r="O797" i="11"/>
  <c r="O798" i="11"/>
  <c r="O799" i="11"/>
  <c r="O800" i="11"/>
  <c r="O801" i="11"/>
  <c r="O802" i="11"/>
  <c r="O803" i="11"/>
  <c r="O804" i="11"/>
  <c r="O805" i="11"/>
  <c r="O806" i="11"/>
  <c r="O807" i="11"/>
  <c r="O808" i="11"/>
  <c r="O809" i="11"/>
  <c r="O810" i="11"/>
  <c r="O811" i="11"/>
  <c r="O812" i="11"/>
  <c r="O813" i="11"/>
  <c r="O814" i="11"/>
  <c r="O815" i="11"/>
  <c r="O816" i="11"/>
  <c r="O817" i="11"/>
  <c r="O818" i="11"/>
  <c r="O819" i="11"/>
  <c r="O820" i="11"/>
  <c r="O821" i="11"/>
  <c r="O822" i="11"/>
  <c r="O823" i="11"/>
  <c r="O824" i="11"/>
  <c r="O825" i="11"/>
  <c r="O826" i="11"/>
  <c r="O827" i="11"/>
  <c r="O828" i="11"/>
  <c r="O829" i="11"/>
  <c r="O830" i="11"/>
  <c r="O831" i="11"/>
  <c r="O832" i="11"/>
  <c r="O833" i="11"/>
  <c r="O834" i="11"/>
  <c r="O835" i="11"/>
  <c r="O836" i="11"/>
  <c r="O837" i="11"/>
  <c r="O838" i="11"/>
  <c r="O839" i="11"/>
  <c r="O840" i="11"/>
  <c r="O841" i="11"/>
  <c r="O842" i="11"/>
  <c r="O843" i="11"/>
  <c r="O844" i="11"/>
  <c r="O845" i="11"/>
  <c r="O846" i="11"/>
  <c r="O847" i="11"/>
  <c r="O848" i="11"/>
  <c r="O849" i="11"/>
  <c r="O850" i="11"/>
  <c r="O851" i="11"/>
  <c r="O852" i="11"/>
  <c r="O853" i="11"/>
  <c r="O854" i="11"/>
  <c r="O855" i="11"/>
  <c r="O856" i="11"/>
  <c r="O857" i="11"/>
  <c r="O858" i="11"/>
  <c r="O859" i="11"/>
  <c r="O860" i="11"/>
  <c r="O861" i="11"/>
  <c r="O862" i="11"/>
  <c r="O863" i="11"/>
  <c r="O864" i="11"/>
  <c r="O865" i="11"/>
  <c r="O866" i="11"/>
  <c r="O867" i="11"/>
  <c r="O868" i="11"/>
  <c r="O869" i="11"/>
  <c r="O870" i="11"/>
  <c r="O871" i="11"/>
  <c r="O872" i="11"/>
  <c r="O873" i="11"/>
  <c r="O874" i="11"/>
  <c r="O875" i="11"/>
  <c r="O876" i="11"/>
  <c r="O877" i="11"/>
  <c r="O878" i="11"/>
  <c r="O879" i="11"/>
  <c r="O880" i="11"/>
  <c r="O881" i="11"/>
  <c r="O882" i="11"/>
  <c r="O883" i="11"/>
  <c r="O884" i="11"/>
  <c r="O885" i="11"/>
  <c r="O886" i="11"/>
  <c r="O887" i="11"/>
  <c r="O888" i="11"/>
  <c r="O889" i="11"/>
  <c r="O890" i="11"/>
  <c r="O891" i="11"/>
  <c r="O892" i="11"/>
  <c r="O893" i="11"/>
  <c r="O894" i="11"/>
  <c r="O895" i="11"/>
  <c r="O896" i="11"/>
  <c r="O897" i="11"/>
  <c r="O898" i="11"/>
  <c r="O899" i="11"/>
  <c r="O900" i="11"/>
  <c r="O901" i="11"/>
  <c r="O902" i="11"/>
  <c r="O903" i="11"/>
  <c r="O904" i="11"/>
  <c r="O905" i="11"/>
  <c r="O906" i="11"/>
  <c r="O907" i="11"/>
  <c r="O908" i="11"/>
  <c r="O909" i="11"/>
  <c r="O910" i="11"/>
  <c r="O911" i="11"/>
  <c r="O912" i="11"/>
  <c r="O913" i="11"/>
  <c r="O914" i="11"/>
  <c r="O915" i="11"/>
  <c r="O916" i="11"/>
  <c r="O917" i="11"/>
  <c r="O918" i="11"/>
  <c r="O919" i="11"/>
  <c r="O920" i="11"/>
  <c r="O921" i="11"/>
  <c r="O922" i="11"/>
  <c r="O923" i="11"/>
  <c r="O924" i="11"/>
  <c r="O925" i="11"/>
  <c r="O926" i="11"/>
  <c r="O927" i="11"/>
  <c r="O928" i="11"/>
  <c r="O929" i="11"/>
  <c r="O930" i="11"/>
  <c r="O931" i="11"/>
  <c r="O932" i="11"/>
  <c r="O933" i="11"/>
  <c r="O934" i="11"/>
  <c r="O935" i="11"/>
  <c r="O936" i="11"/>
  <c r="O937" i="11"/>
  <c r="O938" i="11"/>
  <c r="O939" i="11"/>
  <c r="O940" i="11"/>
  <c r="O941" i="11"/>
  <c r="O942" i="11"/>
  <c r="O943" i="11"/>
  <c r="O944" i="11"/>
  <c r="O945" i="11"/>
  <c r="O946" i="11"/>
  <c r="O947" i="11"/>
  <c r="O948" i="11"/>
  <c r="O949" i="11"/>
  <c r="O950" i="11"/>
  <c r="O951" i="11"/>
  <c r="O952" i="11"/>
  <c r="O953" i="11"/>
  <c r="O954" i="11"/>
  <c r="O955" i="11"/>
  <c r="O956" i="11"/>
  <c r="O957" i="11"/>
  <c r="O958" i="11"/>
  <c r="O959" i="11"/>
  <c r="O960" i="11"/>
  <c r="O961" i="11"/>
  <c r="O962" i="11"/>
  <c r="O963" i="11"/>
  <c r="O964" i="11"/>
  <c r="O965" i="11"/>
  <c r="O966" i="11"/>
  <c r="O967" i="11"/>
  <c r="O968" i="11"/>
  <c r="O969" i="11"/>
  <c r="O970" i="11"/>
  <c r="O971" i="11"/>
  <c r="O972" i="11"/>
  <c r="O973" i="11"/>
  <c r="O974" i="11"/>
  <c r="O975" i="11"/>
  <c r="O976" i="11"/>
  <c r="O977" i="11"/>
  <c r="O978" i="11"/>
  <c r="O979" i="11"/>
  <c r="O980" i="11"/>
  <c r="O981" i="11"/>
  <c r="O982" i="11"/>
  <c r="O983" i="11"/>
  <c r="O984" i="11"/>
  <c r="O985" i="11"/>
  <c r="O986" i="11"/>
  <c r="O987" i="11"/>
  <c r="O988" i="11"/>
  <c r="O989" i="11"/>
  <c r="O990" i="11"/>
  <c r="O991" i="11"/>
  <c r="O992" i="11"/>
  <c r="O993" i="11"/>
  <c r="O994" i="11"/>
  <c r="O995" i="11"/>
  <c r="O996" i="11"/>
  <c r="O997" i="11"/>
  <c r="O998" i="11"/>
  <c r="O999" i="11"/>
  <c r="O1000" i="11"/>
  <c r="O1001" i="11"/>
  <c r="O1002" i="11"/>
  <c r="O1003" i="11"/>
  <c r="O1004" i="11"/>
  <c r="O1005" i="11"/>
  <c r="O1006" i="11"/>
  <c r="O1007" i="11"/>
  <c r="O1008" i="11"/>
  <c r="O5" i="11" l="1"/>
  <c r="R6" i="14" l="1"/>
  <c r="R7" i="14"/>
  <c r="R8" i="14"/>
  <c r="R9" i="14"/>
  <c r="R10" i="14"/>
  <c r="R11" i="14"/>
  <c r="R12" i="14"/>
  <c r="R13" i="14"/>
  <c r="R14" i="14"/>
  <c r="R15" i="14"/>
  <c r="R17" i="14"/>
  <c r="R18" i="14"/>
  <c r="R19" i="14"/>
  <c r="R20" i="14"/>
  <c r="R21" i="14"/>
  <c r="R22" i="14"/>
  <c r="R23" i="14"/>
  <c r="R24" i="14"/>
  <c r="R25" i="14"/>
  <c r="R26" i="14"/>
  <c r="R27" i="14"/>
  <c r="R28" i="14"/>
  <c r="R29" i="14"/>
  <c r="R30" i="14"/>
  <c r="R31" i="14"/>
  <c r="R5" i="14"/>
  <c r="L24" i="10"/>
  <c r="L13" i="10"/>
  <c r="L6" i="10"/>
  <c r="L7" i="10"/>
  <c r="L8" i="10"/>
  <c r="L9" i="10"/>
  <c r="L10" i="10"/>
  <c r="L11" i="10"/>
  <c r="L12" i="10"/>
  <c r="L5" i="10"/>
  <c r="Y9" i="8"/>
  <c r="L18" i="10"/>
  <c r="Z13" i="8"/>
  <c r="Z12" i="8"/>
  <c r="L14" i="10"/>
  <c r="L15" i="10"/>
  <c r="L16" i="10"/>
  <c r="L17" i="10"/>
  <c r="L19" i="10"/>
  <c r="L20" i="10"/>
  <c r="L21" i="10"/>
  <c r="L22" i="10"/>
  <c r="L23" i="10"/>
  <c r="L25" i="10"/>
  <c r="L26" i="10"/>
  <c r="L27" i="10"/>
  <c r="L28" i="10"/>
  <c r="L29" i="10"/>
  <c r="L30" i="10"/>
  <c r="L31" i="10"/>
  <c r="L32" i="10"/>
  <c r="L33" i="10"/>
  <c r="L34" i="10"/>
  <c r="Z9" i="8"/>
  <c r="Z10" i="8"/>
  <c r="N14" i="3" l="1"/>
  <c r="N62" i="3"/>
  <c r="N63" i="3"/>
  <c r="N61" i="3"/>
  <c r="N10" i="3"/>
  <c r="N11" i="3"/>
  <c r="Y15" i="8" l="1"/>
  <c r="Y8" i="8"/>
  <c r="Z8" i="8"/>
  <c r="Y10" i="8"/>
  <c r="Y11" i="8"/>
  <c r="Z11" i="8"/>
  <c r="Y12" i="8"/>
  <c r="Y13" i="8"/>
  <c r="Y14" i="8"/>
  <c r="Z14" i="8"/>
  <c r="Z15" i="8"/>
  <c r="Y16" i="8"/>
  <c r="Z16" i="8"/>
  <c r="N9" i="3"/>
  <c r="N12" i="3"/>
  <c r="N13" i="3"/>
  <c r="N15" i="3"/>
  <c r="N16" i="3"/>
  <c r="N17" i="3"/>
  <c r="N18" i="3"/>
  <c r="N19" i="3"/>
  <c r="N20" i="3"/>
  <c r="N21" i="3"/>
  <c r="N22" i="3"/>
  <c r="N23" i="3"/>
  <c r="N32" i="3"/>
  <c r="N33" i="3"/>
  <c r="N34" i="3"/>
  <c r="N35" i="3"/>
  <c r="N36" i="3"/>
  <c r="N37" i="3"/>
  <c r="N38" i="3"/>
  <c r="N39" i="3"/>
  <c r="N40" i="3"/>
  <c r="N45" i="3"/>
  <c r="N46" i="3"/>
  <c r="N47" i="3"/>
  <c r="N56" i="3"/>
  <c r="N57" i="3"/>
  <c r="N58" i="3"/>
  <c r="N59" i="3"/>
  <c r="N60" i="3"/>
  <c r="N64" i="3"/>
  <c r="N65" i="3"/>
  <c r="N66" i="3"/>
  <c r="N67" i="3"/>
  <c r="N68" i="3"/>
  <c r="N85" i="3"/>
  <c r="N86" i="3"/>
  <c r="N87" i="3"/>
  <c r="N88" i="3"/>
  <c r="N89" i="3"/>
  <c r="N90" i="3"/>
  <c r="N91" i="3"/>
  <c r="N92" i="3"/>
  <c r="N93" i="3"/>
  <c r="N94" i="3"/>
  <c r="N95" i="3"/>
  <c r="N96" i="3"/>
  <c r="N97" i="3"/>
  <c r="N98" i="3"/>
  <c r="N99" i="3"/>
  <c r="N100" i="3"/>
  <c r="N101" i="3"/>
  <c r="N102" i="3"/>
  <c r="N103" i="3"/>
  <c r="N104" i="3"/>
  <c r="N105" i="3"/>
  <c r="N118" i="3"/>
  <c r="N119" i="3"/>
  <c r="N120" i="3"/>
  <c r="N121" i="3"/>
  <c r="N122" i="3"/>
  <c r="N123" i="3"/>
  <c r="N124" i="3"/>
  <c r="N125" i="3"/>
  <c r="N126" i="3"/>
  <c r="N127" i="3"/>
  <c r="N128" i="3"/>
  <c r="N129" i="3"/>
  <c r="N130" i="3"/>
  <c r="N131" i="3"/>
  <c r="N132" i="3"/>
  <c r="N133" i="3"/>
  <c r="N138" i="3"/>
  <c r="N139" i="3"/>
  <c r="N140" i="3"/>
  <c r="N141" i="3"/>
  <c r="N142" i="3"/>
  <c r="N143" i="3"/>
  <c r="N144" i="3"/>
  <c r="N145" i="3"/>
  <c r="N146" i="3"/>
  <c r="N147" i="3"/>
  <c r="N148" i="3"/>
  <c r="N149" i="3"/>
  <c r="N158" i="3"/>
  <c r="N159" i="3"/>
  <c r="N160" i="3"/>
  <c r="N161" i="3"/>
  <c r="N162" i="3"/>
  <c r="N163" i="3"/>
  <c r="N164" i="3"/>
  <c r="N165" i="3"/>
  <c r="N166" i="3"/>
  <c r="N167" i="3"/>
  <c r="N176" i="3"/>
  <c r="N177" i="3"/>
  <c r="N178" i="3"/>
  <c r="N179" i="3"/>
  <c r="N180" i="3"/>
  <c r="N181" i="3"/>
  <c r="N182" i="3"/>
  <c r="N183" i="3"/>
  <c r="N184" i="3"/>
  <c r="N185" i="3"/>
  <c r="N186" i="3"/>
  <c r="N187" i="3"/>
  <c r="N188" i="3"/>
  <c r="Z7" i="8" l="1"/>
  <c r="Y7" i="8"/>
  <c r="Z6" i="8"/>
  <c r="Y6" i="8"/>
  <c r="Z5" i="8"/>
  <c r="Y5" i="8"/>
</calcChain>
</file>

<file path=xl/sharedStrings.xml><?xml version="1.0" encoding="utf-8"?>
<sst xmlns="http://schemas.openxmlformats.org/spreadsheetml/2006/main" count="36247" uniqueCount="1528">
  <si>
    <t>Table1A: List of required stocks</t>
  </si>
  <si>
    <t>WP  years</t>
  </si>
  <si>
    <t>2020-2021</t>
  </si>
  <si>
    <t>AR year</t>
  </si>
  <si>
    <t>MS</t>
  </si>
  <si>
    <t>Reference years</t>
  </si>
  <si>
    <t>Species</t>
  </si>
  <si>
    <t>Region</t>
  </si>
  <si>
    <t>RFMO/RFO/IO</t>
  </si>
  <si>
    <t>Area / Stock</t>
  </si>
  <si>
    <t>Selected for sampling  (Y/N)</t>
  </si>
  <si>
    <t>Average landings in the reference years (tons)</t>
  </si>
  <si>
    <t xml:space="preserve">
EU TAC (if any)
(%)</t>
  </si>
  <si>
    <t>Threshold  (Y/N)</t>
  </si>
  <si>
    <t>Comments</t>
  </si>
  <si>
    <t>Changes in species landings</t>
  </si>
  <si>
    <t>Table 1B: Planning of sampling for biological variables</t>
  </si>
  <si>
    <t>WP years</t>
  </si>
  <si>
    <t xml:space="preserve">AR  year </t>
  </si>
  <si>
    <t>2021</t>
  </si>
  <si>
    <t>Frequency</t>
  </si>
  <si>
    <t>Length</t>
  </si>
  <si>
    <t>Age</t>
  </si>
  <si>
    <t>Weight</t>
  </si>
  <si>
    <t>Sex ratio</t>
  </si>
  <si>
    <t>Sexual maturity</t>
  </si>
  <si>
    <t>Fecundity</t>
  </si>
  <si>
    <t>Table 1C: Sampling intensity for biological variables</t>
  </si>
  <si>
    <t>MS partcipating in sampling</t>
  </si>
  <si>
    <t>Sampling year</t>
  </si>
  <si>
    <t>Variables</t>
  </si>
  <si>
    <t>Data sources</t>
  </si>
  <si>
    <t>Planned minimum no of individuals to be measured at the national level</t>
  </si>
  <si>
    <t>Planned minimum no of individuals to be measured at the regional level</t>
  </si>
  <si>
    <t>Achieved number of individuals measured at the national level</t>
  </si>
  <si>
    <t>% of achievement (100*M/J)</t>
  </si>
  <si>
    <t xml:space="preserve">Achieved number of samples </t>
  </si>
  <si>
    <t>Sampling protocol</t>
  </si>
  <si>
    <t>AR  Comments</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</si>
  <si>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</si>
  <si>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</si>
  <si>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</si>
  <si>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</si>
  <si>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</si>
  <si>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</si>
  <si>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</si>
  <si>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</si>
  <si>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</si>
  <si>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Unique Survey ID or Name of sampling scheme
(Linked to Table 5A)</t>
  </si>
  <si>
    <t xml:space="preserve">Is the survey part of a pilot study or part of an established programme? 
</t>
  </si>
  <si>
    <t>Is the sampling design documented?
(Linked to Table 5A)</t>
  </si>
  <si>
    <t>Are non-response and refusal recorded?
(Linked to Table 5A)</t>
  </si>
  <si>
    <t>Are the editing and imputation methods documented? (Linked to Table 5A)</t>
  </si>
  <si>
    <t>Estimation of  the yearly weight and numbers of catch (Y/N)</t>
  </si>
  <si>
    <t>Estimation of  the yearly percentage release (Y/N)</t>
  </si>
  <si>
    <t>Collection of catch composition data (Y/N)</t>
  </si>
  <si>
    <t>Evaluated by external experts/bodies (Y/N)</t>
  </si>
  <si>
    <t>Conform with accepted standards Y/N</t>
  </si>
  <si>
    <t xml:space="preserve">AR Comments </t>
  </si>
  <si>
    <t>Table 1E: Anadromous and catadromous species data collection in fresh water</t>
  </si>
  <si>
    <t>Sampling period</t>
  </si>
  <si>
    <t>Area</t>
  </si>
  <si>
    <t>Applicable (Y/N)</t>
  </si>
  <si>
    <t>Water Body</t>
  </si>
  <si>
    <t>Life stage</t>
  </si>
  <si>
    <t>Fishery / Independent data collection</t>
  </si>
  <si>
    <t>Method</t>
  </si>
  <si>
    <t>Unit</t>
  </si>
  <si>
    <t>Planned nos</t>
  </si>
  <si>
    <t>Achieved numbers</t>
  </si>
  <si>
    <t>% of achievement (100*P/M)</t>
  </si>
  <si>
    <t>Reasons for non-conformity</t>
  </si>
  <si>
    <t>Survey ID</t>
  </si>
  <si>
    <t>Agreed at RCG level?</t>
  </si>
  <si>
    <t>AR Comments</t>
  </si>
  <si>
    <t xml:space="preserve">Table 1F: Incidental by-catch of birds, mammals, reptiles and fish </t>
  </si>
  <si>
    <t>Sampling period/year(s)</t>
  </si>
  <si>
    <t>Sub-area / Fishing ground</t>
  </si>
  <si>
    <t>Scheme</t>
  </si>
  <si>
    <t>Stratum ID code / Name of the survey</t>
  </si>
  <si>
    <t>Group of vulnerable species</t>
  </si>
  <si>
    <t xml:space="preserve">Expected occurence of recordings </t>
  </si>
  <si>
    <t>Total number of PSU in the sampling year</t>
  </si>
  <si>
    <t>Achieved number of PSU in the sampling year</t>
  </si>
  <si>
    <t>Number of PSU sampled in which observers have been instructed to look for bycatch</t>
  </si>
  <si>
    <t>Does your sampling protocol allow for the calculation of observation effort “at haul level” (Y/N)</t>
  </si>
  <si>
    <t xml:space="preserve">Is there any mitigation device? (Y/N) </t>
  </si>
  <si>
    <t>Fish (Y/N/NA)</t>
  </si>
  <si>
    <t>Mammals (Y/N/NA)</t>
  </si>
  <si>
    <t>Birds (Y/N/NA)</t>
  </si>
  <si>
    <t>Reptiles (Y/N/NA)</t>
  </si>
  <si>
    <t>Other (Y/N/NA)</t>
  </si>
  <si>
    <t>Are data stored in a national database?</t>
  </si>
  <si>
    <t>Are data stored in international database(s)?</t>
  </si>
  <si>
    <t>Has there been occurrence of bycatch?</t>
  </si>
  <si>
    <t>Table 1G: List of research surveys at sea</t>
  </si>
  <si>
    <t>Name of survey</t>
  </si>
  <si>
    <t xml:space="preserve">Acronym </t>
  </si>
  <si>
    <t>Mandatory (Y/N)</t>
  </si>
  <si>
    <t>Agreed at RCG level</t>
  </si>
  <si>
    <t>MS participation</t>
  </si>
  <si>
    <t>Area(s)
covered</t>
  </si>
  <si>
    <t>Period (Month)</t>
  </si>
  <si>
    <t>Days at sea planned</t>
  </si>
  <si>
    <t>Type of sampling activities</t>
  </si>
  <si>
    <t xml:space="preserve">Planned target </t>
  </si>
  <si>
    <t>Map</t>
  </si>
  <si>
    <t>Relevant international planning group - RFMO/RFO/IO</t>
  </si>
  <si>
    <t>International database</t>
  </si>
  <si>
    <t>Type of MS participation</t>
  </si>
  <si>
    <t>In case of financial participation, is payment done? (Y/N)</t>
  </si>
  <si>
    <t>Days at sea achieved</t>
  </si>
  <si>
    <t>Achieved target</t>
  </si>
  <si>
    <t>Other data assimilations (Y/N)</t>
  </si>
  <si>
    <t>Was the survey carried out within the official time period? (Y/N)</t>
  </si>
  <si>
    <t>Was the survey carried out within the official survey area? (Y/N)</t>
  </si>
  <si>
    <t>Indication if AR comments by MS are required concerning effort achieved</t>
  </si>
  <si>
    <t>Indication if AR comments by MS are required concerning temporal and spatial coverage</t>
  </si>
  <si>
    <t>Table 1H: Research survey data collection and dissemination</t>
  </si>
  <si>
    <t>Type of data collected</t>
  </si>
  <si>
    <t>Core/ Additional variable</t>
  </si>
  <si>
    <t>Used as basis for advice (Y/N)</t>
  </si>
  <si>
    <t>Was the sampling carried out? (Y/N/P)</t>
  </si>
  <si>
    <t>Relevant International database</t>
  </si>
  <si>
    <t>Was the data uploaded to the relevant database? (Y/N)</t>
  </si>
  <si>
    <t>Other data assimilations? (Y/N)</t>
  </si>
  <si>
    <t>Indication if AR comments are required by MS</t>
  </si>
  <si>
    <t>AR comments</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</si>
  <si>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</si>
  <si>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</si>
  <si>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</si>
  <si>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</si>
  <si>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</si>
  <si>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</si>
  <si>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</si>
  <si>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</si>
  <si>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</si>
  <si>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</si>
  <si>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</si>
  <si>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</si>
  <si>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</si>
  <si>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Data collected  under control regulation accessible for scientific use (Y/N/I)</t>
  </si>
  <si>
    <t>Data source for complementary data collection</t>
  </si>
  <si>
    <t xml:space="preserve">Achieved coverage of data collected under complementary data collection </t>
  </si>
  <si>
    <t>Response Rate (%)</t>
  </si>
  <si>
    <t>Table 3A: Population segments for collection of economic and social data for fisheries</t>
  </si>
  <si>
    <t>Cluster Name</t>
  </si>
  <si>
    <t>Type of variables (E/S)</t>
  </si>
  <si>
    <t>Data Source</t>
  </si>
  <si>
    <t xml:space="preserve">Type of data collection scheme </t>
  </si>
  <si>
    <t xml:space="preserve">Planned sample rate % </t>
  </si>
  <si>
    <t>Frame population</t>
  </si>
  <si>
    <t>Achieved sample number</t>
  </si>
  <si>
    <t>Achieved Sample Rate %</t>
  </si>
  <si>
    <t>Response Rate %</t>
  </si>
  <si>
    <t>Achieved Sample no/Planned sample no.</t>
  </si>
  <si>
    <t>Table 3B: Population segments for collection of economic and social data for aquaculture</t>
  </si>
  <si>
    <t>Techniques</t>
  </si>
  <si>
    <t>Species group</t>
  </si>
  <si>
    <t>Data source</t>
  </si>
  <si>
    <t>Threshold Type</t>
  </si>
  <si>
    <t>AR Comment</t>
  </si>
  <si>
    <t>Table 3C: Population segments for collection of economic and social data for the processing industry</t>
  </si>
  <si>
    <t>Segment</t>
  </si>
  <si>
    <t xml:space="preserve">Variables </t>
  </si>
  <si>
    <t>Table 4A: Sampling plan description for biological data</t>
  </si>
  <si>
    <t>MS participating in sampling</t>
  </si>
  <si>
    <t>Stratum ID code</t>
  </si>
  <si>
    <t>PSU type</t>
  </si>
  <si>
    <t>Catch fractions covered</t>
  </si>
  <si>
    <t>Species/ Stocks covered for estimation of volume and length of catch fractions</t>
  </si>
  <si>
    <t>Seasonality (Temporal strata)</t>
  </si>
  <si>
    <t xml:space="preserve">Average Number of PSU during the reference years         </t>
  </si>
  <si>
    <t>Planned number of PSUs</t>
  </si>
  <si>
    <t>% of achievement (100*Q/N)</t>
  </si>
  <si>
    <t>Number of unique vessels with activity in the stratum</t>
  </si>
  <si>
    <t xml:space="preserve">Number of unique vessels sampled </t>
  </si>
  <si>
    <t>Number of fishing trips in the stratum</t>
  </si>
  <si>
    <t xml:space="preserve">Number of fishing trips sampled </t>
  </si>
  <si>
    <t>Number of species with length measurements</t>
  </si>
  <si>
    <t>Total number of length measurements</t>
  </si>
  <si>
    <t>Table 4B: Sampling frame description for biological data</t>
  </si>
  <si>
    <t>Stratum ID number</t>
  </si>
  <si>
    <t>Stratum</t>
  </si>
  <si>
    <t xml:space="preserve">Sampling frame description </t>
  </si>
  <si>
    <t xml:space="preserve">Method of PSU selection </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</si>
  <si>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</si>
  <si>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</si>
  <si>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</si>
  <si>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</si>
  <si>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</si>
  <si>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</si>
  <si>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</si>
  <si>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</si>
  <si>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</si>
  <si>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vessels</t>
  </si>
  <si>
    <t>Number of fishing trips</t>
  </si>
  <si>
    <t>Number of fishing days</t>
  </si>
  <si>
    <t>Is the fleet segment/ metier covered by any stratum (Y/N)</t>
  </si>
  <si>
    <t>Landings (tons)</t>
  </si>
  <si>
    <t>Landings (tons) in national ports</t>
  </si>
  <si>
    <t>Landings (tons) in foreign ports</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</si>
  <si>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</si>
  <si>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</si>
  <si>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</si>
  <si>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</si>
  <si>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</si>
  <si>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</si>
  <si>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</si>
  <si>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Table 5A: Quality assurance framework for biological data</t>
  </si>
  <si>
    <t>Sampling design</t>
  </si>
  <si>
    <t>Sampling implementation</t>
  </si>
  <si>
    <t>Data capture</t>
  </si>
  <si>
    <t>Data Storage</t>
  </si>
  <si>
    <t>Data processing</t>
  </si>
  <si>
    <t xml:space="preserve">Sampling year/ period </t>
  </si>
  <si>
    <t>Name of sampling scheme</t>
  </si>
  <si>
    <t xml:space="preserve">Sampling frame </t>
  </si>
  <si>
    <t>Is the sampling design documented?</t>
  </si>
  <si>
    <t xml:space="preserve">Where can documentation on sampling design be found? </t>
  </si>
  <si>
    <t>Are non-responses and refusals recorded?</t>
  </si>
  <si>
    <t>Are quality checks to validate detailed data documented?</t>
  </si>
  <si>
    <t>Where can documentation on quality checks for data capture be found?</t>
  </si>
  <si>
    <t>In which national database are data stored?</t>
  </si>
  <si>
    <t>In which international database(s) are data stored?</t>
  </si>
  <si>
    <t>Are processes to evaluate data accuracy (bias and precision) documented?</t>
  </si>
  <si>
    <t xml:space="preserve">Where can documentation on processes to evaluate accuracy be found? </t>
  </si>
  <si>
    <t>Are the editing and imputation methods documented?</t>
  </si>
  <si>
    <t xml:space="preserve">Where can documentation on editing and imputation be found? </t>
  </si>
  <si>
    <t xml:space="preserve">Comments </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</si>
  <si>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</si>
  <si>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</si>
  <si>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</si>
  <si>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</si>
  <si>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</si>
  <si>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</si>
  <si>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</si>
  <si>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</si>
  <si>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</si>
  <si>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</si>
  <si>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</si>
  <si>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</si>
  <si>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</si>
  <si>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</si>
  <si>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</si>
  <si>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</si>
  <si>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</si>
  <si>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</si>
  <si>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Type of data collection scheme</t>
  </si>
  <si>
    <t>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</si>
  <si>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</si>
  <si>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</si>
  <si>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</si>
  <si>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</si>
  <si>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</si>
  <si>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</si>
  <si>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</si>
  <si>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</si>
  <si>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</si>
  <si>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</si>
  <si>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</si>
  <si>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</si>
  <si>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</si>
  <si>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</si>
  <si>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</si>
  <si>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</si>
  <si>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</si>
  <si>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</si>
  <si>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</si>
  <si>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</si>
  <si>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</si>
  <si>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</si>
  <si>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</si>
  <si>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</si>
  <si>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Table 6A: Data availability</t>
  </si>
  <si>
    <t>Data set</t>
  </si>
  <si>
    <t>Section</t>
  </si>
  <si>
    <t>Variable group</t>
  </si>
  <si>
    <t>Year(s) of WP implementation</t>
  </si>
  <si>
    <t xml:space="preserve">Reference year </t>
  </si>
  <si>
    <t>Final data available after</t>
  </si>
  <si>
    <t>Date when data was available</t>
  </si>
  <si>
    <t>Table 7A: Planned regional and international coordination</t>
  </si>
  <si>
    <t>Acronym</t>
  </si>
  <si>
    <t>Name of meeting</t>
  </si>
  <si>
    <t>Planned MS participation</t>
  </si>
  <si>
    <t>Number of participants</t>
  </si>
  <si>
    <t>Table 7B: Follow-up of recommendations and agreements</t>
  </si>
  <si>
    <t>Source</t>
  </si>
  <si>
    <t xml:space="preserve">Section </t>
  </si>
  <si>
    <t>Topic</t>
  </si>
  <si>
    <t>Recommendation number</t>
  </si>
  <si>
    <t>Recommendation/ Agreement</t>
  </si>
  <si>
    <t>Follow-up action</t>
  </si>
  <si>
    <t xml:space="preserve">MS action taken </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</si>
  <si>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</si>
  <si>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</si>
  <si>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</si>
  <si>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</si>
  <si>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</si>
  <si>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</si>
  <si>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</si>
  <si>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</si>
  <si>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</si>
  <si>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 xml:space="preserve">Share (%) in EU landings </t>
  </si>
  <si>
    <t>HRV</t>
  </si>
  <si>
    <t>2016-2018</t>
  </si>
  <si>
    <t>Acanthocybium solandri</t>
  </si>
  <si>
    <t>Mediterranean Sea</t>
  </si>
  <si>
    <t>ICCAT</t>
  </si>
  <si>
    <t>GSA 17</t>
  </si>
  <si>
    <t>N</t>
  </si>
  <si>
    <t>None</t>
  </si>
  <si>
    <t>Calculation on average landings and share in EU regional landings is done on the basis of EUROSTAT data for all species listed in Table 1A. 
Required by EUMAP Table 1C and ICCAT. No registered landings.</t>
  </si>
  <si>
    <t>Alopias vulpinus</t>
  </si>
  <si>
    <t>Y</t>
  </si>
  <si>
    <t>Large pelagic migratory sharks. Sampling to be carried out through MEDITS and MEDIAS.
GFCM Vulnerable species (included in Appendix II (endangered or threatened species) and Appendix III (species whose exploitation is regulated) of the Barcelona Convention (Convention for the Protection of the Marine Environment and the Coastal Region of the Mediterranean)).</t>
  </si>
  <si>
    <t>Anguilla anguilla</t>
  </si>
  <si>
    <t>GFCM</t>
  </si>
  <si>
    <t>&lt;200</t>
  </si>
  <si>
    <t>0,1%</t>
  </si>
  <si>
    <t>Required by EUMAP Table 1A and G1 GFCM Species Group</t>
  </si>
  <si>
    <t>Aristeomorpha foliacea</t>
  </si>
  <si>
    <t>Required by EUMAP Table 1A. No registered landings.</t>
  </si>
  <si>
    <t>Aristeus antennatus</t>
  </si>
  <si>
    <t>Atherina spp.</t>
  </si>
  <si>
    <t>NA</t>
  </si>
  <si>
    <t xml:space="preserve">Required by Management plan for shore seine fishing in the Republic of Croatia - net "oližnica" and Management plan purse seine fishing in the Republic of Croatia - net "oližnica". 
Annual landing is below the 200 tonnes threshold, species accounts for 0,02% of total national landings in the period 2013-2015. However, there is a specific management need and data requirements.
Refers to A. boyeri and A. hepsetus. </t>
  </si>
  <si>
    <t>Auxis rochei</t>
  </si>
  <si>
    <t>0,88%</t>
  </si>
  <si>
    <t>Required by EUMAP Table 1C, ICCAT and Management plan for purse seine fishing in the Republic of Croatia - net "palamidara". 
There is no TAC. However, there is a specific management need and data requirements.
Reported under FAO code FRZ by fishermen (A. thazard and A. rochei). Data on species level is given on the basis of total average regional share for both species.</t>
  </si>
  <si>
    <t>Auxis thazard</t>
  </si>
  <si>
    <t>Required by EUMAP Table 1C and ICCAT. No registered landings.</t>
  </si>
  <si>
    <t>Belone belone</t>
  </si>
  <si>
    <t>Required by Management plan for purse seine fishing in the Republic of Croatia - nets "lokardara" and "igličara". 
Annual landing is below the 200 tonnes threshold, and less than 10% of the average EU landings in the period 2016-2018. However, there is a specific management need and data requirements following the approval of national management plan.</t>
  </si>
  <si>
    <t>Boops boops</t>
  </si>
  <si>
    <t>0,54%</t>
  </si>
  <si>
    <t>Required by EUMAP Table 1A, G2 GFCM Species Group and Management plan for shore seine fishing in the Republic of Croatia - nets "migavica" and "girarica". 
Annual landing is below the 200 tonnes threshold, species accounts for 0,1% of total national landings and less than 10% of the average EU landings in the period 2013-2015. However, there is a specific management need and data requirements following the approval of national management plan.</t>
  </si>
  <si>
    <t>Chamelea gallina</t>
  </si>
  <si>
    <t>G2 GFCM Species Group. 
Annual landing is below the 200 tonnes threshold. There is no specific management need in the area.
Also included in Veneridae.</t>
  </si>
  <si>
    <t>Corallium rubrum</t>
  </si>
  <si>
    <t>G1 GFCM Species Group.
Annual landing is below the 200 tonnes DCF threshold and below the 2% GFCM threshold, species accounts for 0,001% of total national landings.
In 2020 a national study will be conducted to map areas of C. rubrum, while sampling for biological variables is planned from 2021. Depending on the results of the national study, an AWP 2021 amendment will be submitted to include biological sampling.</t>
  </si>
  <si>
    <t>Coryphaena equiselis</t>
  </si>
  <si>
    <t>Coryphaena hippurus</t>
  </si>
  <si>
    <t>G1 GFCM Species Group.
Required by EUMAP Tables 1A and 1C ICCAT. 
Annual landing is below the 200 tonnes threshold, species accounts for 0,001% of total national landings and less than 10% of the average EU landings in the period 2016-2018. There is no fixed TAC and no specific management need in the area.</t>
  </si>
  <si>
    <t>Dalatias licha</t>
  </si>
  <si>
    <t>Required by EUMAP Table 1A and G3 GFCM Species Group. No registered landings in commercial and recreational fishery. Landings of all Selachians species is less than 200 tons</t>
  </si>
  <si>
    <t>Dicentrarchus labrax</t>
  </si>
  <si>
    <t>Required by EUMAP Table 1A. 
Annual landing is below the 200 tonnes threshold, species accounts for 0,01% of total national landings and less than 10% of the average EU landings in the period 2016-2018. There is no specific management need in the area.</t>
  </si>
  <si>
    <t>Dipturus oxyrinchus</t>
  </si>
  <si>
    <t>Required by EUMAP Table 1A and G3 GFCM Species Group. No registered landings in commercial and recreational fishery nor during sampling in 2017-2019. Landings of all Selachian species is less than 200 tons</t>
  </si>
  <si>
    <t>Eledone cirrhosa</t>
  </si>
  <si>
    <t>Required by EUMAP Table 1A and G2 GFCM Species Group. 
Annual landing is below the 200 tonnes threshold, species accounts for 0,1% of total national landings and less than 10% of the average EU landings in the period 2016-2018. There is no specific management need in the area.
Reported under FAO code OCM by fishermen (Eledone spp). Landings on species level are estimated on the basis of MEDITS sampling data and detailed analysis of landing during monitoring (E. cirrhosa 14,5%).</t>
  </si>
  <si>
    <t>Eledone moschata</t>
  </si>
  <si>
    <t>Required by EUMAP Table 1A and G2 GFCM Species Group. 
Reported under FAO code OCM by fishermen (Eledone spp.). Landings on species level are estimated on the basis of MEDITS sampling data and detailed analysis of landing during monitoring (E. moschata 85,5%).</t>
  </si>
  <si>
    <t>Engraulis encrasicolus</t>
  </si>
  <si>
    <t xml:space="preserve">Required by EUMAP Table 1A and G1 GFCM Species Group. </t>
  </si>
  <si>
    <t>Etmopterus spinax</t>
  </si>
  <si>
    <t>Euthynnus alletteratus</t>
  </si>
  <si>
    <t>Required by EUMAP Table 1C, ICCAT and Management plan for purse seine fishing in the Republic of Croatia - net "palamidara". 
Annual landing is below the 200 tonnes threshold, and less than 10% of the average EU landings in the period 2013-2015. There is no TAC. However, there is a specific management need and data requirements following the approval of national management plan.</t>
  </si>
  <si>
    <t>Galeus melastomus</t>
  </si>
  <si>
    <t>Hexanchus griseus</t>
  </si>
  <si>
    <t>Required by G3 GFCM Species Group. No registered landings in commercial and recreational fishery.
Sampling to be carried out through MEDITS and MEDIAS.
GFCM Vulnerable species (included in Appendix II (endangered or threatened species) and Appendix III (species whose exploitation is regulated) of the Barcelona Convention (Convention for the Protection of the Marine Environment and the Coastal Region of the Mediterranean)).</t>
  </si>
  <si>
    <t>Illex spp., Todarodes spp.</t>
  </si>
  <si>
    <t>Istiophoridae</t>
  </si>
  <si>
    <t>Istiophorus albicans</t>
  </si>
  <si>
    <t>Isurus oxyrhinchus</t>
  </si>
  <si>
    <t>Large pelagic migratory sharks. Sampling to be carried out through MEDITS and MEDIAS.
GFCM Vulnerable species (included in Appendix II (endangered or threatened species) and Appendix III (species whose exploitation is regulated) of the Barcelona Convention (Convention for the Protection of the Marine Environment and the Coastal Region of the Mediterranean)).</t>
  </si>
  <si>
    <t>Katsuwonus pelamis</t>
  </si>
  <si>
    <t>Lagocephalus sceleratus</t>
  </si>
  <si>
    <t>G1 GFCM Species Group. No registered landings.</t>
  </si>
  <si>
    <t>Loligo vulgaris</t>
  </si>
  <si>
    <t>Required by EUMAP Table 1A. 
Annual landing is below the 200 tonnes threshold. There is no specific management need in the area.</t>
  </si>
  <si>
    <t>Makaira nigricans (or mazara)</t>
  </si>
  <si>
    <t>Merluccius merluccius</t>
  </si>
  <si>
    <t xml:space="preserve">Required by EUMAP Table 1A, G1 GFCM Species Group and Management plan for trawl net fishing in the Republic of Croatia. </t>
  </si>
  <si>
    <t>Mugilidae</t>
  </si>
  <si>
    <t>Required by EUMAP Table 1A and Management plan for purse seine fishing in the Republic of Croatia - net "ciplara". 
Annual landing is below the 200 tonnes threshold,  and less than 10% of the average EU landings in the period 2013-2015. However, there is a specific management need and data requirements following the approval of national management plan.</t>
  </si>
  <si>
    <t>Mullus barbatus</t>
  </si>
  <si>
    <t>Mullus surmuletus</t>
  </si>
  <si>
    <t>Required by EUMAP Table 1A. 
Annual landing is below the 200 tonnes threshold, and less than 10% of the average EU landings in the period 2016-2018. There is no specific management need in the area.</t>
  </si>
  <si>
    <t>Mustelus asterias</t>
  </si>
  <si>
    <t>Required by EUMAP Table 1A and G3 GFCM Species Group.
No registered landings. Species included in Appendix III (species whose exploitation is regulated) of the Barcelona Convention (protocol concerning Specially Protected Areas and Biological Diversity in the Mediterranean).</t>
  </si>
  <si>
    <t>Mustelus mustelus</t>
  </si>
  <si>
    <t>Required by EUMAP Table 1A and G3 GFCM Species Group.
Species included in Appendix III (species whose exploitation is regulated) of the Barcelona Convention (protocol concerning Specially Protected Areas and Biological Diversity in the Mediterranean).</t>
  </si>
  <si>
    <t>Mustelus punctulatus</t>
  </si>
  <si>
    <t>Myliobatis aquila</t>
  </si>
  <si>
    <t>Required by EUMAP Table 1A and G3 GFCM Species Group.</t>
  </si>
  <si>
    <t>Nephrops norvegicus</t>
  </si>
  <si>
    <t>Oblada melanura</t>
  </si>
  <si>
    <t>Required by Management plan for purse seine fishing in the Republic of Croatia - net "ciplara". 
Annual landing is below the 200 tonnes threshold, and less than 10% of the average EU landings in the period 2013-2015. However, there is a specific management need and data requirements following the approval of national management plan.</t>
  </si>
  <si>
    <t>Octopus vulgaris</t>
  </si>
  <si>
    <t>Required by EUMAP Table 1A and G2 GFCM Species Group</t>
  </si>
  <si>
    <t>Orcynopsis unicolor</t>
  </si>
  <si>
    <t>Ostrea edulis</t>
  </si>
  <si>
    <t>Required by Management plan for fishing with dredges in the Republic of Croatia. 
Species accounts for less than 0,3% of total national landings. However, there is a specific management need and data requirements following the approval of national management plan.</t>
  </si>
  <si>
    <t>Pagellus erythrinus</t>
  </si>
  <si>
    <t>Required by EUMAP Table 1A and G2 GFCM Species Group. 
Annual landing is below the 200 tonnes threshold and less than 10% of the average EU landings in the period 2016-2018. There is no specific management need in the area.</t>
  </si>
  <si>
    <t>Parapenaeus longirostris</t>
  </si>
  <si>
    <t>Pecten jacobaeus</t>
  </si>
  <si>
    <t>Required by Management plan for fishing with dredges in the Republic of Croatia. 
Annual landing is below the 200 tonnes threshold. However, there is a specific management need and data requirements following the approval of national management plan.</t>
  </si>
  <si>
    <t>Pectinidae</t>
  </si>
  <si>
    <t>Required by Management plan for fishing with dredges in the Republic of Croatia. 
Annual landing is below the 200 tonnes threshold, and less than 10% of the average EU landings in the period 2016-2018. However, there is a specific management need and data requirements following the approval of national management plan.
Reported under FAO code SCX by fishermen.</t>
  </si>
  <si>
    <t>Prionace glauca</t>
  </si>
  <si>
    <t>GFCM
ICCAT</t>
  </si>
  <si>
    <t>Required by EUMAP Table 1C, G3 GFCM Species Group and UNCLOS (highly migratory species). 
GFCM Vulnerable species (included in Appendix II (endangered or threatened species) and Appendix III (species whose exploitation is regulated) of the Barcelona Convention (Convention for the Protection of the Marine Environment and the Coastal Region of the Mediterranean)).
Species included in Appendix III (species whose exploitation is regulated) of the Barcelona Convention (protocol concerning Specially Protected Areas and Biological Diversity in the Mediterranean).
No registered landings in commercial and recreational fishery nor during sampling in 2017-2018. Landings of all Selachians species is less than 200 tons.  
Sampling to be carried out through MEDITS and MEDIAS.</t>
  </si>
  <si>
    <t>Pterois miles</t>
  </si>
  <si>
    <t>Pteroplatytrygon violacea</t>
  </si>
  <si>
    <t>G3 GFCM Species Group. No registered landings in commercial and recreational fishery nor during sampling in 2017-2019. Landings of all Selachians species is less than 200 tons</t>
  </si>
  <si>
    <t>Raja asterias</t>
  </si>
  <si>
    <t>Required by EUMAP Table 1A and G3 GFCM Species Group. 
No registered landings.</t>
  </si>
  <si>
    <t>Raja clavata</t>
  </si>
  <si>
    <t>Required by EUMAP Table 1A and G3 GFCM Species Group. Annual landing is below the 200 tonnes threshold (reported under FAO code SKA by fishermen, Raja spp.) and less than 10%  of the average EU landings in the period 2016-2018.</t>
  </si>
  <si>
    <t>Raja miraletus</t>
  </si>
  <si>
    <t>Sarda sarda</t>
  </si>
  <si>
    <t>Required by EUMAP Table 1C, ICCAT and Management plan for purse seine fishing in the Republic of Croatia - net "palamidara". 
Annual landing is below the 200 tonnes threshold, and less than 10% of the average EU landings in the period 2016-2018. However, there is a specific management need and data requirements following the approval of national management plan.</t>
  </si>
  <si>
    <t>Sardina pilchardus</t>
  </si>
  <si>
    <t>Sarpa salpa</t>
  </si>
  <si>
    <t>Required by Management plan for purse seine fishing in the Republic of Croatia - net "ciplara". 
Annual landing is below the 200 tonnes threshold, and less than 10% of the average EU landings in the period 2016-2018. However, there is a specific management need and data requirements following the approval of national management plan.</t>
  </si>
  <si>
    <t>Scomber spp.</t>
  </si>
  <si>
    <t xml:space="preserve">Sampling to be carried out at the species level only for S. colias. No sampling is planned for S. scomburs.
Required by EUMAP Table 1A and Management plan for purse seine fishing in the Republic of Croatia - net "lokardara". </t>
  </si>
  <si>
    <t>Scomberomorus brasiliensis</t>
  </si>
  <si>
    <t>Scomberomorus cavalla</t>
  </si>
  <si>
    <t>Scomberomorus maculatus</t>
  </si>
  <si>
    <t>Scomberomorus regalis</t>
  </si>
  <si>
    <t>Scomberomorus tritor</t>
  </si>
  <si>
    <t>Scyliorhinus canicula</t>
  </si>
  <si>
    <t>Required by EUMAP Table 1A and G3 GFCM Species Group. 
Annual landing is below the 200 tonnes threshold (reported under FAO code SCL by fishermen, Scyliorhinus spp.), and less than 10%  of the average EU landings in the period.</t>
  </si>
  <si>
    <t>Scyliorhinus stellaris</t>
  </si>
  <si>
    <t>Sepia officinalis</t>
  </si>
  <si>
    <t>Required by EUMAP Table 1A and G1 GFCM Species Group. 
Annual landing is below the 200 tonnes threshold, and less than 10% of the average EU landings in the period 2016-2018. There is no specific management need in the area.</t>
  </si>
  <si>
    <t>Seriola dumerili</t>
  </si>
  <si>
    <t>Required by Management plan for shore seine fishing in the Republic of Croatia - net "šabakun" and Management plan purse seine fishing in the Republic of Croatia - net "palamidara". 
Annual landing is below the 200 tonnes threshold, and less than 10% of the average EU landings in the period 2016-2018. However, there is a specific management need and data requirements following the approval of national management plan.</t>
  </si>
  <si>
    <t>Solea solea</t>
  </si>
  <si>
    <t xml:space="preserve">S. vulgaris in EUMAP.
Required by EUMAP Table 1A, G1 GFCM Species Group and Management plan for fishing with dredges in the Republic of Croatia. </t>
  </si>
  <si>
    <t>Sphyrna zygaena</t>
  </si>
  <si>
    <t>G3 GFCM Species Group.
GFCM Vulnerable species (included in Appendix II (endangered or threatened species) and Appendix III (species whose exploitation is regulated) of the Barcelona Convention (Convention for the Protection of the Marine Environment and the Coastal Region of the Mediterranean)).</t>
  </si>
  <si>
    <t>Spicara smaris</t>
  </si>
  <si>
    <t>Required by EUMAP Table 1A, G2 GFCM Species Group and Management plan for shore seine fishing in the Republic of Croatia - nets "migavica" and "girarica". 
Annual landing is below the 200 tonnes threshold. However, there is a specific management need and data requirements following the approval of national management plan.</t>
  </si>
  <si>
    <t>Squalus acanthias</t>
  </si>
  <si>
    <t>Required by EUMAP Table 1A and G3 GFCM Species Group.
Species included in Appendix III (species whose exploitation is regulated) of the Barcelona Convention (protocol concerning Specially Protected Areas and Biological Diversity in the Mediterranean).</t>
  </si>
  <si>
    <t>Squalus blainville</t>
  </si>
  <si>
    <t>Squilla mantis</t>
  </si>
  <si>
    <t>Required by EUMAP Table 1A and G1 GFCM Species Group. 
Annual landing is below the 200 tonnes threshold  and less than 10% of the average EU landings in the period 2016-2018. There is no specific management need in the area.</t>
  </si>
  <si>
    <t>Tetrapturus albidus</t>
  </si>
  <si>
    <t>Thunnus alalunga</t>
  </si>
  <si>
    <t>Required by EUMAP Table 1C and ICCAT. 
Sampling is planned for 2018/2019 however difficulties are foreseen as the species is not a targeted species in Croatian fisheries and is caught sporadically. Annual landing is less than 200 tonnes, and less than 10% of the average EU landings in the period 2016-2018. There is no fixed TAC and no specific management need in the area.</t>
  </si>
  <si>
    <t>Thunnus albacares</t>
  </si>
  <si>
    <t>Thunnus atlanticus</t>
  </si>
  <si>
    <t>Thunnus obesus</t>
  </si>
  <si>
    <t>Thunnus thynnus</t>
  </si>
  <si>
    <t>Required by EUMAP Table 1C and ICCAT. 
Croatia is a bluefin tuna farming state, almost all catch is transfered to cages for farming purposes, therefore there is no landing of purse seiners.</t>
  </si>
  <si>
    <t>Torpedo marmorata</t>
  </si>
  <si>
    <t>Torpedo torpedo</t>
  </si>
  <si>
    <t>Required by EUMAP Table 1A and GFCM Group 3. No registered landings in commercial and recreational fishery. Landings of all Selachians species is less than 200 tons</t>
  </si>
  <si>
    <t>Trachurus mediterraneus</t>
  </si>
  <si>
    <t>Required by EUMAP Table 1A. 
Required as target species for the Management plan for purse seine fishing in the Republic of Croatia - net "lokardara". 
Reported under FAO code JAX by fishermen (Trachurus spp.). Landings on species level are estimated on the basis of MEDITS sampling data (T. mediterraneus 35,5%).</t>
  </si>
  <si>
    <t>Trachurus trachurus</t>
  </si>
  <si>
    <t>Required by EUMAP Table 1A and Management plan for purse seine fishing in the Republic of Croatia - net "lokardara". 
Reported under FAO code JAX by fishermen (Trachurus spp.). Landings on species level are estimated on the basis of MEDITS sampling data (T. trachurus 64,5%).</t>
  </si>
  <si>
    <t>Trisopterus minutus</t>
  </si>
  <si>
    <t>Veneridae</t>
  </si>
  <si>
    <t>Required by EUMAP Table 1A. 
Annual landing is below the 200 tonnes threshold (150,6 t. There is no specific management need in the area.
Including the following species: Callista chione, Ruditapes decussatus and Venus verrucosa.</t>
  </si>
  <si>
    <t>Xiphias gladius</t>
  </si>
  <si>
    <t xml:space="preserve">Required by EUMAP Table 1C and ICCAT. </t>
  </si>
  <si>
    <t>A</t>
  </si>
  <si>
    <t>X</t>
  </si>
  <si>
    <t>Not applicable</t>
  </si>
  <si>
    <t>Sampling according to the pilot study.</t>
  </si>
  <si>
    <t>Q</t>
  </si>
  <si>
    <t>Scomber colias</t>
  </si>
  <si>
    <t>For fecundity - tuna caught with purse seiners is immature, while tuna caught with other metiers is sampled outside of the reproductive season (May-June).</t>
  </si>
  <si>
    <t>For fecundity - catching of swordfish by drift long line is forbidden during the reproduction season.</t>
  </si>
  <si>
    <t>Sampling carried out through MEDITS.</t>
  </si>
  <si>
    <t>Sampling carried out through MEDITS and MEDIAS.</t>
  </si>
  <si>
    <t xml:space="preserve">Mustelus mustelus  </t>
  </si>
  <si>
    <t xml:space="preserve">Myliobatis aquila </t>
  </si>
  <si>
    <t xml:space="preserve">Squalus acanthias  </t>
  </si>
  <si>
    <t>Squalus blainvillei</t>
  </si>
  <si>
    <t>Euthynnus alleteratus</t>
  </si>
  <si>
    <t>MEDITS and MEDIAS survey</t>
  </si>
  <si>
    <t>Biological data of all individuals collected during the survey will be measured</t>
  </si>
  <si>
    <t>Market, discard, on-board samples</t>
  </si>
  <si>
    <t>Sampling will be conducted through pilot study</t>
  </si>
  <si>
    <t>The number of individuals required for sampling is based on previous knowledge following the RCM Med-BS recomendations.</t>
  </si>
  <si>
    <t>Market, catch, discard, commercial</t>
  </si>
  <si>
    <t>MEDITS survey</t>
  </si>
  <si>
    <t>Market, discard, on-board samples, MEDIAS</t>
  </si>
  <si>
    <t>AWP 2021: Given the significant decline in the catch of oysters in the last few years, the planned minimum no of individuals to be measured  was optimized.</t>
  </si>
  <si>
    <t xml:space="preserve">Raja clavata, Raja asterias, Raja miraletus </t>
  </si>
  <si>
    <t>Scyliorhinus canicula, Scyliorhinus stellaris</t>
  </si>
  <si>
    <t>Catch, discard, commercial</t>
  </si>
  <si>
    <t>HRV-MLT-FRA-ESP-ITA-CYP-GRE</t>
  </si>
  <si>
    <t>Market, on-board samples, commercial</t>
  </si>
  <si>
    <t xml:space="preserve">AWP 2021: Following the STECF EWG 20-08 comments, data sources rows for species Thunnus thynnus, Thunnus alalunga and Xiphias gladius were changed to be able to distinguish between "commercial" and "data surveys". </t>
  </si>
  <si>
    <t>HRV-MLT-ESP-ITA-GRE</t>
  </si>
  <si>
    <t>EMU</t>
  </si>
  <si>
    <t>Questionnaires</t>
  </si>
  <si>
    <t>Data will be collected using questionnaires.</t>
  </si>
  <si>
    <t>GFCM/ICCAT</t>
  </si>
  <si>
    <t>Elasmobranch</t>
  </si>
  <si>
    <t>On site sampling</t>
  </si>
  <si>
    <t>All individuals caught in the Big game fishing competitions are going to be sampled</t>
  </si>
  <si>
    <t>All individuals caught in the Big game fishing competitions are going to be sampled; starting with 2017 ICCAT recommends implementing catch quota</t>
  </si>
  <si>
    <t>RIVER NERETVA</t>
  </si>
  <si>
    <t>Glass eel</t>
  </si>
  <si>
    <t>Fishery and Independent data collection</t>
  </si>
  <si>
    <t>fyke net/trap</t>
  </si>
  <si>
    <t>n. traps</t>
  </si>
  <si>
    <t>Annually</t>
  </si>
  <si>
    <t>Pilot study.</t>
  </si>
  <si>
    <t>Yellow eel</t>
  </si>
  <si>
    <t>Silver eel</t>
  </si>
  <si>
    <t>NASCO</t>
  </si>
  <si>
    <t>Salmo salar</t>
  </si>
  <si>
    <t>Species is not present in Croatia.</t>
  </si>
  <si>
    <t>ICES</t>
  </si>
  <si>
    <t>Salmo trutta</t>
  </si>
  <si>
    <t>demersal at sea</t>
  </si>
  <si>
    <t>OTB_DEF_&gt;=40_0_0</t>
  </si>
  <si>
    <t>Birds</t>
  </si>
  <si>
    <t>Observers on board required for the collection of biological data are also responsible for the monitoring of incidental by-catch.</t>
  </si>
  <si>
    <t>Reptiles</t>
  </si>
  <si>
    <t>Mammals</t>
  </si>
  <si>
    <t>Fish</t>
  </si>
  <si>
    <t>Elasmobranchs species Dipturus oxyrinchus was recorded during on-board sampling</t>
  </si>
  <si>
    <t>sampling at sea</t>
  </si>
  <si>
    <t xml:space="preserve">GNS_DEF_&gt;=16_0_0 </t>
  </si>
  <si>
    <t>PS_LPF_&gt;=40_0_0 (BFT)</t>
  </si>
  <si>
    <t>LLD_LPF_0_0_0 (BFT)</t>
  </si>
  <si>
    <t>LHP_LPF_0_0_0 (BFT)</t>
  </si>
  <si>
    <t>0</t>
  </si>
  <si>
    <t>LLD_LPF_0_0_0 (SWO)</t>
  </si>
  <si>
    <t>BGF REC</t>
  </si>
  <si>
    <t xml:space="preserve">FPO_DEF_0_0_0 </t>
  </si>
  <si>
    <t xml:space="preserve">DRB_MOL_0_0_0 </t>
  </si>
  <si>
    <t>PS_SPF_&gt;=14_0_0 "SRDELARA"</t>
  </si>
  <si>
    <t>PS_DEF_&gt;=14_0_0 (MISC) "OLIŽNICA"</t>
  </si>
  <si>
    <t>PS_SPF_&gt;=14_0_0 "LOKARDARA"</t>
  </si>
  <si>
    <t>PS_DEF_&gt;=14_0_0 (MISC) "CIPLARA"</t>
  </si>
  <si>
    <t>GTR_DEF_&gt;=16_0_0</t>
  </si>
  <si>
    <t>SB-SV_DEF_0_0_0</t>
  </si>
  <si>
    <t>on shore</t>
  </si>
  <si>
    <t>PS_LPF_&gt;=50_0_0 "PALAMIDARA"</t>
  </si>
  <si>
    <t>This metier is monitored only at landing place</t>
  </si>
  <si>
    <t>PS_SPF_&gt;=14_0_0 "IGLIČARA"</t>
  </si>
  <si>
    <t>LLS_DEF_0_0_0</t>
  </si>
  <si>
    <t>Pan-Mediterranean Acoustic Survey</t>
  </si>
  <si>
    <t>MEDIAS</t>
  </si>
  <si>
    <t>Aug-Sept</t>
  </si>
  <si>
    <t>Annual</t>
  </si>
  <si>
    <t>27-40</t>
  </si>
  <si>
    <t>Echo Nm</t>
  </si>
  <si>
    <t>Fig. 1</t>
  </si>
  <si>
    <t>MEDIAS Steering Committee - ICES - GFCM</t>
  </si>
  <si>
    <t>Not available. The establishement of an international database is underway. Medias data are currently uploaded in the JRC database.</t>
  </si>
  <si>
    <t>Fish Hauls</t>
  </si>
  <si>
    <t>Fig. 2</t>
  </si>
  <si>
    <t>The MEDIAS Steering Committee is currently working towards establishing an international database. Till now the fields to include in such a database were discussed.</t>
  </si>
  <si>
    <t>CTD stations</t>
  </si>
  <si>
    <t>Fig. 3</t>
  </si>
  <si>
    <t>MEDIAS Steering Committee - GFCM</t>
  </si>
  <si>
    <t>Plankton Hauls</t>
  </si>
  <si>
    <t>At the moment, this sampling activity is not mandatory; The MEDIAS Steering Committee reccomends this activity, but it will depend on additional budget available for this purpose.</t>
  </si>
  <si>
    <t xml:space="preserve">International bottom trawl survey in the Mediterranean </t>
  </si>
  <si>
    <t>MEDITS</t>
  </si>
  <si>
    <t>May-July</t>
  </si>
  <si>
    <t>18-30</t>
  </si>
  <si>
    <t>Fig. 4.</t>
  </si>
  <si>
    <t>MEDITS Working Group - GFCM</t>
  </si>
  <si>
    <t>Fishtrawl</t>
  </si>
  <si>
    <t>Temperature by haul</t>
  </si>
  <si>
    <t>Core sampling activity.</t>
  </si>
  <si>
    <t>Litter items in the trawl</t>
  </si>
  <si>
    <t>Additional sampling activity.</t>
  </si>
  <si>
    <t>Benthos in the trawl</t>
  </si>
  <si>
    <t>Stomach content</t>
  </si>
  <si>
    <t>Adriatic Rapido Trawl Survey</t>
  </si>
  <si>
    <t>SoleMon</t>
  </si>
  <si>
    <t>C</t>
  </si>
  <si>
    <t>Nov-Dec</t>
  </si>
  <si>
    <t>Fig. 5 and 6.</t>
  </si>
  <si>
    <t>Adriamed / GFCM / ICES WGBEAM</t>
  </si>
  <si>
    <t>Atris (Adriamed Trawl Survey database)</t>
  </si>
  <si>
    <t>Optional additional sampling activity.</t>
  </si>
  <si>
    <t>Conductivity Temperature Depth (CTD)</t>
  </si>
  <si>
    <t>Acoustic/biological data for Anchovy</t>
  </si>
  <si>
    <t>Used as a tuning for stock-assestment. As per MEDIAS Handbook (2019)</t>
  </si>
  <si>
    <t>Acoustic/biological data for Sardine</t>
  </si>
  <si>
    <t>Biological data for Mackerel</t>
  </si>
  <si>
    <t>Potentially useful for stock-assestment. Availability of biological data, if present in catches. As per MEDIAS Handbook (2019)</t>
  </si>
  <si>
    <t>Acoustic/biological data for Sprat</t>
  </si>
  <si>
    <t>Potentially useful for stock-assestment. Availability of biological data; acoustic data mixed with other pelagic species (OPS), but data for sprat only might be available after additional elaboration. As per MEDIAS Handbook (2019)</t>
  </si>
  <si>
    <t>Biological data for Gilt Sardine</t>
  </si>
  <si>
    <t>CTD by Haul and by Predetermined Station</t>
  </si>
  <si>
    <t>Used to update echosounder parameters (i.e. sound speed) during survey. As per MEDIAS Handbook (2019)</t>
  </si>
  <si>
    <t>Marine Mammal observations</t>
  </si>
  <si>
    <t>Potentially useful for integrated ecosystem assestment. Occasional. As per MEDIAS Handbook (2019)</t>
  </si>
  <si>
    <t>Biological data for Horse mackerel</t>
  </si>
  <si>
    <t>Potentially useful for stock-assestment. Availability of biological data. As per MEDIAS Handbook (2019)</t>
  </si>
  <si>
    <t>Zooplankton sampling</t>
  </si>
  <si>
    <t>Useful for acoustic data scrutinization and potentially useful for integrated ecosystem assestment. Additional optional sampling after agreement in the MEDIAS Steering Committee. As per MEDIAS Handbook (2019)</t>
  </si>
  <si>
    <t>Biological data for a pool of demersal species*</t>
  </si>
  <si>
    <t>The full list of species is present in the MEDITS-Handbook. Version n. 9, 2017
 (http://www.sibm.it/MEDITS%202011/principaledownload.htm)</t>
  </si>
  <si>
    <t>Used as a basis for integrated ecosystem assestment. Data collected according to the MEDITS Instruction Manual Version n. 9, 2017</t>
  </si>
  <si>
    <t>Stomach contents</t>
  </si>
  <si>
    <t>Biological data for Sole</t>
  </si>
  <si>
    <t>Potentially useful for stock-assestment. As per Handbook on Solemon survey (2012)</t>
  </si>
  <si>
    <t>Biological data for Plaice</t>
  </si>
  <si>
    <t>As per Handbook on Solemon survey (2012)</t>
  </si>
  <si>
    <t>Biological data for Turbot</t>
  </si>
  <si>
    <t>Biological data for Brill</t>
  </si>
  <si>
    <t>Biological data for Thornback ray</t>
  </si>
  <si>
    <t>Biological data for Mediterranean starry ray</t>
  </si>
  <si>
    <t>Biological data for Cuttlefish</t>
  </si>
  <si>
    <t>Biological data for European hake</t>
  </si>
  <si>
    <t>Biological data for Red mullet</t>
  </si>
  <si>
    <t>Biological data for Camerote prawn</t>
  </si>
  <si>
    <t>Biological data for Spottail mantis squillid</t>
  </si>
  <si>
    <t>Biological data for Great Mediterranean scallop</t>
  </si>
  <si>
    <t>Biological data for Queen scallop</t>
  </si>
  <si>
    <t>CTD by Haul</t>
  </si>
  <si>
    <t>at sea</t>
  </si>
  <si>
    <t>Fishing trip</t>
  </si>
  <si>
    <t>All catch fractions</t>
  </si>
  <si>
    <t>selected species/stocks</t>
  </si>
  <si>
    <t>quarterly</t>
  </si>
  <si>
    <t>Landings</t>
  </si>
  <si>
    <t>on shore, at sea</t>
  </si>
  <si>
    <t>Fishing day</t>
  </si>
  <si>
    <t>annual</t>
  </si>
  <si>
    <t>on site</t>
  </si>
  <si>
    <t>Dredgers in GSA 17</t>
  </si>
  <si>
    <t xml:space="preserve">vessel list of dredgers </t>
  </si>
  <si>
    <t>Random draw from the list of vessels</t>
  </si>
  <si>
    <t>Demersal trawlers in GSA 17</t>
  </si>
  <si>
    <t>vessel list of trawlers</t>
  </si>
  <si>
    <t>Random draw from the list of vessels according to the fishing zones</t>
  </si>
  <si>
    <t>Bluefin tuna purse seiners in GSA 17</t>
  </si>
  <si>
    <t>ICCAT vessel list of purse seiners for large pelagic fish</t>
  </si>
  <si>
    <t>Based on ICCAT recommendation</t>
  </si>
  <si>
    <t>Drifting longliners for large pelagics (bluefin tuna) in GSA 17</t>
  </si>
  <si>
    <t>ICCAT vessel list for Croatia of long line boats for Bluefin tuna</t>
  </si>
  <si>
    <t>Hand lines for Bluefin tuna</t>
  </si>
  <si>
    <t>ICCAT Vessel list for Croatia of hand line boats for Bluefin tuna</t>
  </si>
  <si>
    <t>Drifting longliners for large pelagics (swordship) in GSA 17</t>
  </si>
  <si>
    <t>Vessel list for Croatia of long line boats for swordfish</t>
  </si>
  <si>
    <t>Based on LP recommendations for Mediterranean and Black Sea group</t>
  </si>
  <si>
    <t>Recreational fishing and Big game fishing competitions</t>
  </si>
  <si>
    <t>Vessel with permission for recreational and Big game fishing</t>
  </si>
  <si>
    <t>Purse seiners using net "srdelara" for small pelagics in GSA 17</t>
  </si>
  <si>
    <t>vessel list of purse seiners fishing with net "srdelara"</t>
  </si>
  <si>
    <t>Purse seiners using net "oližnica" in GSA 17</t>
  </si>
  <si>
    <t>vessel list of purse seiners fishing with net "oližnica"</t>
  </si>
  <si>
    <t>Purse seiners using net "palamidara" in GSA 17</t>
  </si>
  <si>
    <t>vessel list of purse seiners fishing with net "palamidara"</t>
  </si>
  <si>
    <t>Purse seiners using net "lokardara" in GSA 17</t>
  </si>
  <si>
    <t>vessel list of purse seiners fishing with net "lokardara"</t>
  </si>
  <si>
    <t>Purse seiners using net "ciplara" in GSA 17</t>
  </si>
  <si>
    <t>vessel list of purse seiners fishing with net "ciplara"</t>
  </si>
  <si>
    <t>Purse seiners using net "igličara" in GSA 17</t>
  </si>
  <si>
    <t>vessel list of purse seiners fishing with net "igličara"</t>
  </si>
  <si>
    <t>Set gillnets for demersal fish in GSA 17</t>
  </si>
  <si>
    <t>Relevant fishing zones in Croatia</t>
  </si>
  <si>
    <t>Set trammel nets for demersal species in GSA 17</t>
  </si>
  <si>
    <t>Pots and traps for demersal species in GSA 17</t>
  </si>
  <si>
    <t>Set longliners for demersal fish in GSA 17</t>
  </si>
  <si>
    <t>Beach and boat seines for demersal species in GSA 17</t>
  </si>
  <si>
    <t>FYK_CAT_0_0_0</t>
  </si>
  <si>
    <t>No sampling planned.</t>
  </si>
  <si>
    <t>No sampling planned</t>
  </si>
  <si>
    <t>FYK_DEF_0_0_0</t>
  </si>
  <si>
    <t>LHP-LHM_CEP_0_0_0</t>
  </si>
  <si>
    <t>LHP-LHM_FIF_0_0_0</t>
  </si>
  <si>
    <t>LTL_LPF_0_0_0</t>
  </si>
  <si>
    <t>MISC.</t>
  </si>
  <si>
    <t>Molluscs (MOL)</t>
  </si>
  <si>
    <t>Selected for sampling. Includes national metier: DRB_MOL_&gt;=40_0_0.</t>
  </si>
  <si>
    <t>Demersal species (DEF)</t>
  </si>
  <si>
    <t>Selected for sampling. Includes national metiers: FPO_DEF_&gt;=50_0_0 and FPO_DEMSP_&gt;=40_0_0. Sampled in previous years.</t>
  </si>
  <si>
    <r>
      <t xml:space="preserve">Catadromous species (CAT) </t>
    </r>
    <r>
      <rPr>
        <i/>
        <sz val="10"/>
        <rFont val="Arial"/>
        <family val="2"/>
        <charset val="238"/>
      </rPr>
      <t>(Anguilla anguilla)</t>
    </r>
  </si>
  <si>
    <t>No sampling planned. National metier: FYK_GE_&gt;=20_0_0</t>
  </si>
  <si>
    <t>No sampling planned. National metier: FYK_DEF_&gt;=50_0_0</t>
  </si>
  <si>
    <t>Selected for sampling. Sampled in previous years.</t>
  </si>
  <si>
    <t>Cephalopods (CEP)</t>
  </si>
  <si>
    <t>Finfish (FIF)</t>
  </si>
  <si>
    <t>LHP_LPF_0_0_0</t>
  </si>
  <si>
    <t>Selected for sampling of national metier: LHP_LPF_0_0_0 (BFT).</t>
  </si>
  <si>
    <t>LLD_LPF_0_0_0</t>
  </si>
  <si>
    <t>Selected for sampling of national metiers: LLD_LPF_0_0_0 (BFT) and LLD_LPF_0_0_0 (SWO). Sampled in previous years.</t>
  </si>
  <si>
    <t>Large pelagic fish (LPF)</t>
  </si>
  <si>
    <t>Miscellaneous (Demersal species, Molluscs, Cephalopods, Mixed pelagic and demersal, Crustaceans)</t>
  </si>
  <si>
    <t>No sampling planned. Miscellaneous metiers including national metiers: HAR_CEP___0_0, LTL_FIF_0_0_0, MIS_SPO/MOL___0_0, MIS_WOR___0_0, PS_MPD_&gt;=52_0_0 and SV_SPF_0_0_0.</t>
  </si>
  <si>
    <t>PS_DEF_&gt;=14_0_0 (MISC)</t>
  </si>
  <si>
    <t>Selected for sampling. National metier for purse seine nets "oližnica" and "ciplara".</t>
  </si>
  <si>
    <t>Selected for sampling.</t>
  </si>
  <si>
    <t>PS_LPF_&gt;=14_0_0</t>
  </si>
  <si>
    <t>Large pelagic fish (LPF) (Thunnus thynnus)</t>
  </si>
  <si>
    <t>Selected for sampling. Includes national metiers: PS_LPF_&gt;=40_0_0 (BFT) and PS_LPF_&gt;=50_0_0 "palamidara". Croatian catches of bluefin tuna are transferred to cages and are not landed. Only figures on landed quantities are listed here. As the PS_LPF_&gt;=40_0_0 (BFT) metier was selected regardless of the effort or catches, it is fully covered as per ICCAT Rec. Includes 11 vessels with quota for bluefin tuna and the remainder are vessels targeting large pelagic fish with purse seine net "palamidara".</t>
  </si>
  <si>
    <t>PS_SPF_&gt;=14_0_0</t>
  </si>
  <si>
    <t>Small pelagic fish (SPF)</t>
  </si>
  <si>
    <t>Selected for sampling. Includes purse seine nets "srdelara", "igličara" and "lokardara".</t>
  </si>
  <si>
    <r>
      <t>Large pelagic fish (LPF) (</t>
    </r>
    <r>
      <rPr>
        <i/>
        <sz val="10"/>
        <rFont val="Arial"/>
        <family val="2"/>
        <charset val="238"/>
      </rPr>
      <t>Thunnus thynnus)</t>
    </r>
  </si>
  <si>
    <r>
      <t xml:space="preserve">Targeted species are </t>
    </r>
    <r>
      <rPr>
        <i/>
        <sz val="10"/>
        <rFont val="Arial"/>
        <family val="2"/>
      </rPr>
      <t>Ostrea edulis, Pecten jacobaeus</t>
    </r>
    <r>
      <rPr>
        <sz val="10"/>
        <rFont val="Arial"/>
        <family val="2"/>
      </rPr>
      <t xml:space="preserve">, Pectinidae, </t>
    </r>
    <r>
      <rPr>
        <i/>
        <sz val="10"/>
        <rFont val="Arial"/>
        <family val="2"/>
      </rPr>
      <t>Solea solea</t>
    </r>
  </si>
  <si>
    <r>
      <t>AWP 2021: landing sampling every two months.</t>
    </r>
    <r>
      <rPr>
        <i/>
        <sz val="10"/>
        <rFont val="Arial"/>
        <family val="2"/>
      </rPr>
      <t xml:space="preserve">
</t>
    </r>
    <r>
      <rPr>
        <sz val="10"/>
        <rFont val="Arial"/>
        <family val="2"/>
      </rPr>
      <t xml:space="preserve">Targeted species are </t>
    </r>
    <r>
      <rPr>
        <i/>
        <sz val="10"/>
        <rFont val="Arial"/>
        <family val="2"/>
      </rPr>
      <t>Ostrea edulis, Pecten jacobaeus</t>
    </r>
    <r>
      <rPr>
        <sz val="10"/>
        <rFont val="Arial"/>
        <family val="2"/>
      </rPr>
      <t xml:space="preserve">, Pectinidae, </t>
    </r>
    <r>
      <rPr>
        <i/>
        <sz val="10"/>
        <rFont val="Arial"/>
        <family val="2"/>
      </rPr>
      <t>Solea solea</t>
    </r>
  </si>
  <si>
    <r>
      <rPr>
        <sz val="10"/>
        <rFont val="Arial"/>
        <family val="2"/>
      </rPr>
      <t>AWP 2021: strengthened with regard to more detailed stratification of sampling in Croatian Fishing Zone C which includes GFCM FRA Jabuka/Pomo Pit.</t>
    </r>
    <r>
      <rPr>
        <i/>
        <sz val="10"/>
        <rFont val="Arial"/>
        <family val="2"/>
      </rPr>
      <t xml:space="preserve">
Eledone moschata, Merluccius merluccius, Mullus barbatus, Nephrops norvegicus, Octopus vulgaris, Parapenaeus longirostris</t>
    </r>
  </si>
  <si>
    <r>
      <rPr>
        <sz val="10"/>
        <rFont val="Arial"/>
        <family val="2"/>
      </rPr>
      <t>AWP 2021: sampling in each Croatian Fishing Zone on a montly basis.</t>
    </r>
    <r>
      <rPr>
        <i/>
        <sz val="10"/>
        <rFont val="Arial"/>
        <family val="2"/>
      </rPr>
      <t xml:space="preserve">
Eledone moschata, Merluccius merluccius, Mullus barbatus, Nephrops norvegicus, Octopus vulgaris, Parapenaeus longirostris</t>
    </r>
  </si>
  <si>
    <r>
      <t xml:space="preserve">AWP 2021: Change in the amount of PSU’s is adjustment to available days for sampling during the fishing season and average of achieved number of PSU’s in the previous years.
Targeted species is </t>
    </r>
    <r>
      <rPr>
        <i/>
        <sz val="10"/>
        <rFont val="Arial"/>
        <family val="2"/>
      </rPr>
      <t>Thunnus thynnus.</t>
    </r>
  </si>
  <si>
    <r>
      <t xml:space="preserve">AWP 2021: Due to availability and selling preferences (quality of the meat depending on type of gear) of Bluefin tuna fishermen are leaning toward catching BFT with hand pole (LHP_LPF_0_0_0 (BFT) metier) resulting in low to none catches of BFT in this metier. Sampling plan for 2021 is updated accordingly.
Targeted species is </t>
    </r>
    <r>
      <rPr>
        <i/>
        <sz val="10"/>
        <rFont val="Arial"/>
        <family val="2"/>
      </rPr>
      <t>Thunnus thynnus.</t>
    </r>
  </si>
  <si>
    <r>
      <t xml:space="preserve">AWP 2021: Higher number of PSUs in 2021 to accommodate more sampling on account of increase in yearly catch quota for this metier. 
Targeted species is </t>
    </r>
    <r>
      <rPr>
        <i/>
        <sz val="10"/>
        <rFont val="Arial"/>
        <family val="2"/>
      </rPr>
      <t>Thunnus thynnus</t>
    </r>
    <r>
      <rPr>
        <sz val="10"/>
        <rFont val="Arial"/>
        <family val="2"/>
      </rPr>
      <t xml:space="preserve">; biological sampling started in 2016. </t>
    </r>
  </si>
  <si>
    <r>
      <t>AWP 2021: Higher number of PSUs in 2021 to accommodate more sampling on account of increase in yearly catch quota for this metier. 
Targeted species is</t>
    </r>
    <r>
      <rPr>
        <i/>
        <sz val="10"/>
        <rFont val="Arial"/>
        <family val="2"/>
      </rPr>
      <t xml:space="preserve"> Xiphias gladius.</t>
    </r>
  </si>
  <si>
    <r>
      <t xml:space="preserve">Big game fishing (recreational fisheries). Targeted species are </t>
    </r>
    <r>
      <rPr>
        <i/>
        <sz val="10"/>
        <rFont val="Arial"/>
        <family val="2"/>
      </rPr>
      <t xml:space="preserve">Thunnus thynnus </t>
    </r>
    <r>
      <rPr>
        <sz val="10"/>
        <rFont val="Arial"/>
        <family val="2"/>
      </rPr>
      <t xml:space="preserve">and </t>
    </r>
    <r>
      <rPr>
        <i/>
        <sz val="10"/>
        <rFont val="Arial"/>
        <family val="2"/>
      </rPr>
      <t>Xiphias gladius.</t>
    </r>
  </si>
  <si>
    <r>
      <t xml:space="preserve">Purse seine net "srdelara". Targeted species are </t>
    </r>
    <r>
      <rPr>
        <i/>
        <sz val="10"/>
        <rFont val="Arial"/>
        <family val="2"/>
      </rPr>
      <t xml:space="preserve">Sardina pilchardus, </t>
    </r>
    <r>
      <rPr>
        <sz val="10"/>
        <rFont val="Arial"/>
        <family val="2"/>
      </rPr>
      <t xml:space="preserve">Targeted species are </t>
    </r>
    <r>
      <rPr>
        <i/>
        <sz val="10"/>
        <rFont val="Arial"/>
        <family val="2"/>
      </rPr>
      <t xml:space="preserve">Engraulis encrasicolus, Scomber </t>
    </r>
    <r>
      <rPr>
        <sz val="10"/>
        <rFont val="Arial"/>
        <family val="2"/>
      </rPr>
      <t xml:space="preserve">spp., </t>
    </r>
    <r>
      <rPr>
        <i/>
        <sz val="10"/>
        <rFont val="Arial"/>
        <family val="2"/>
      </rPr>
      <t>Trachurus trachurus</t>
    </r>
  </si>
  <si>
    <r>
      <t>AWP 2021: at sea sampling is not planned in 2021 due to difficulties in on-board sampling (small size of vessels) and taking into account negligible discard.</t>
    </r>
    <r>
      <rPr>
        <i/>
        <sz val="10"/>
        <rFont val="Arial"/>
        <family val="2"/>
      </rPr>
      <t xml:space="preserve">
</t>
    </r>
    <r>
      <rPr>
        <sz val="10"/>
        <rFont val="Arial"/>
        <family val="2"/>
      </rPr>
      <t>Targeted species is</t>
    </r>
    <r>
      <rPr>
        <i/>
        <sz val="10"/>
        <rFont val="Arial"/>
        <family val="2"/>
      </rPr>
      <t xml:space="preserve"> Atherina</t>
    </r>
    <r>
      <rPr>
        <sz val="10"/>
        <rFont val="Arial"/>
        <family val="2"/>
      </rPr>
      <t xml:space="preserve"> spp.</t>
    </r>
    <r>
      <rPr>
        <b/>
        <sz val="10"/>
        <rFont val="Arial"/>
        <family val="2"/>
      </rPr>
      <t xml:space="preserve">
</t>
    </r>
    <r>
      <rPr>
        <sz val="10"/>
        <rFont val="Arial"/>
        <family val="2"/>
      </rPr>
      <t>Refers purse seine net "oližnica" with extremely limited activity for which it may not be possible to sample the planned number of fishing trips and species. Sampling will be carried out following the derogation for corresponding gear within national management plan is approved.</t>
    </r>
  </si>
  <si>
    <r>
      <t xml:space="preserve">Targeted species is </t>
    </r>
    <r>
      <rPr>
        <i/>
        <sz val="10"/>
        <rFont val="Arial"/>
        <family val="2"/>
      </rPr>
      <t>Atherina</t>
    </r>
    <r>
      <rPr>
        <sz val="10"/>
        <rFont val="Arial"/>
        <family val="2"/>
      </rPr>
      <t xml:space="preserve"> spp.</t>
    </r>
    <r>
      <rPr>
        <b/>
        <sz val="10"/>
        <rFont val="Arial"/>
        <family val="2"/>
      </rPr>
      <t xml:space="preserve">
</t>
    </r>
    <r>
      <rPr>
        <sz val="10"/>
        <rFont val="Arial"/>
        <family val="2"/>
      </rPr>
      <t>Refers purse seine net "oližnica" with extremely limited activity for which it may not be possible to sample the planned number of fishing trips and species. Sampling will be carried out following the derogation for corresponding gear within national management plan.</t>
    </r>
  </si>
  <si>
    <r>
      <t>AWP 2021: PSU increased in 2021 due to the number of species needed to sample and the fact that catches are usually one species catches.</t>
    </r>
    <r>
      <rPr>
        <i/>
        <sz val="10"/>
        <rFont val="Arial"/>
        <family val="2"/>
      </rPr>
      <t xml:space="preserve">
</t>
    </r>
    <r>
      <rPr>
        <sz val="10"/>
        <rFont val="Arial"/>
        <family val="2"/>
      </rPr>
      <t xml:space="preserve">Targeted species are </t>
    </r>
    <r>
      <rPr>
        <i/>
        <sz val="10"/>
        <rFont val="Arial"/>
        <family val="2"/>
      </rPr>
      <t>Auxis rochei, Euthynnus alleteratus, Seriola dumerili, Sarda sarda.</t>
    </r>
    <r>
      <rPr>
        <b/>
        <sz val="10"/>
        <rFont val="Arial"/>
        <family val="2"/>
      </rPr>
      <t xml:space="preserve">
</t>
    </r>
    <r>
      <rPr>
        <sz val="10"/>
        <rFont val="Arial"/>
        <family val="2"/>
      </rPr>
      <t>Refers purse seine net "palamidara" with extremely limited activity for which it may not be possible to sample the planned number of fishing trips and species. Sampling will be carried out following the derogation for corresponding gear within national management plan.</t>
    </r>
  </si>
  <si>
    <r>
      <t>Targeted species is Scomber spp.</t>
    </r>
    <r>
      <rPr>
        <b/>
        <sz val="10"/>
        <rFont val="Arial"/>
        <family val="2"/>
      </rPr>
      <t xml:space="preserve">
</t>
    </r>
    <r>
      <rPr>
        <sz val="10"/>
        <rFont val="Arial"/>
        <family val="2"/>
      </rPr>
      <t>Refers purse seine net "lokardara" with extremely limited activity for which it may not be possible to sample the planned number of fishing trips and species. Sampling will be carried out following the derogation for corresponding gear within national management plan.</t>
    </r>
  </si>
  <si>
    <r>
      <t xml:space="preserve">Targeted species are Mugilidae, </t>
    </r>
    <r>
      <rPr>
        <i/>
        <sz val="10"/>
        <rFont val="Arial"/>
        <family val="2"/>
      </rPr>
      <t>Oblada melanura, Sarpa salpa</t>
    </r>
    <r>
      <rPr>
        <b/>
        <sz val="10"/>
        <rFont val="Arial"/>
        <family val="2"/>
      </rPr>
      <t xml:space="preserve">
</t>
    </r>
    <r>
      <rPr>
        <sz val="10"/>
        <rFont val="Arial"/>
        <family val="2"/>
      </rPr>
      <t>Refers purse seine net "ciplara" with extremely limited activity for which it may not be possible to sample the planned number of fishing trips and species. Sampling will be carried out following the derogation for corresponding gear within national management plan.</t>
    </r>
  </si>
  <si>
    <r>
      <t xml:space="preserve">Targeted species are Mugilidae, </t>
    </r>
    <r>
      <rPr>
        <i/>
        <sz val="10"/>
        <rFont val="Arial"/>
        <family val="2"/>
      </rPr>
      <t>Oblada melanura, Sarpa salpa</t>
    </r>
    <r>
      <rPr>
        <b/>
        <sz val="10"/>
        <rFont val="Arial"/>
        <family val="2"/>
      </rPr>
      <t xml:space="preserve">
</t>
    </r>
    <r>
      <rPr>
        <sz val="10"/>
        <rFont val="Arial"/>
        <family val="2"/>
      </rPr>
      <t>Refers purse seine net "ciplara" with extremely limited activity for which it may not be possible to sample the planned number of fishing trips and species. Sampling will be carried following the derogation for corresponding gear within national management plan.</t>
    </r>
  </si>
  <si>
    <r>
      <t xml:space="preserve">Targeted species is </t>
    </r>
    <r>
      <rPr>
        <i/>
        <sz val="10"/>
        <rFont val="Arial"/>
        <family val="2"/>
      </rPr>
      <t>Belone belone</t>
    </r>
    <r>
      <rPr>
        <b/>
        <sz val="10"/>
        <rFont val="Arial"/>
        <family val="2"/>
      </rPr>
      <t xml:space="preserve">
</t>
    </r>
    <r>
      <rPr>
        <sz val="10"/>
        <rFont val="Arial"/>
        <family val="2"/>
      </rPr>
      <t>Refers purse seine net "igličara" with extremely limited activity for which it may not be possible to sample the planned number of fishing trips and species. Sampling will be carried out following the derogation for corresponding gear within national management plan.</t>
    </r>
  </si>
  <si>
    <r>
      <rPr>
        <sz val="10"/>
        <rFont val="Arial"/>
        <family val="2"/>
      </rPr>
      <t xml:space="preserve">Targeted species are </t>
    </r>
    <r>
      <rPr>
        <i/>
        <sz val="10"/>
        <rFont val="Arial"/>
        <family val="2"/>
      </rPr>
      <t>Solea solea, Merluccius merluccius</t>
    </r>
  </si>
  <si>
    <r>
      <rPr>
        <sz val="10"/>
        <rFont val="Arial"/>
        <family val="2"/>
      </rPr>
      <t xml:space="preserve">Targeted species is </t>
    </r>
    <r>
      <rPr>
        <i/>
        <sz val="10"/>
        <rFont val="Arial"/>
        <family val="2"/>
      </rPr>
      <t>Solea solea</t>
    </r>
  </si>
  <si>
    <r>
      <rPr>
        <sz val="10"/>
        <rFont val="Arial"/>
        <family val="2"/>
      </rPr>
      <t>AWP 2021: Sampling plan in 2021 is optimized following a by-monthly sampling scheme.</t>
    </r>
    <r>
      <rPr>
        <i/>
        <sz val="10"/>
        <rFont val="Arial"/>
        <family val="2"/>
      </rPr>
      <t xml:space="preserve">
Nephrops norvegicus, Hommarus gammarus, Palinurus elephas</t>
    </r>
  </si>
  <si>
    <r>
      <rPr>
        <sz val="10"/>
        <rFont val="Arial"/>
        <family val="2"/>
      </rPr>
      <t xml:space="preserve">Targeted species is </t>
    </r>
    <r>
      <rPr>
        <i/>
        <sz val="10"/>
        <rFont val="Arial"/>
        <family val="2"/>
      </rPr>
      <t>Merluccius merluccius</t>
    </r>
  </si>
  <si>
    <r>
      <t xml:space="preserve">Targeted species are </t>
    </r>
    <r>
      <rPr>
        <i/>
        <sz val="10"/>
        <rFont val="Arial"/>
        <family val="2"/>
      </rPr>
      <t>Atherina</t>
    </r>
    <r>
      <rPr>
        <sz val="10"/>
        <rFont val="Arial"/>
        <family val="2"/>
      </rPr>
      <t xml:space="preserve"> spp., </t>
    </r>
    <r>
      <rPr>
        <i/>
        <sz val="10"/>
        <rFont val="Arial"/>
        <family val="2"/>
      </rPr>
      <t>Boops boops, Seriola dumerili, Spicara smaris</t>
    </r>
  </si>
  <si>
    <t>AWP 2021: Planned days at sea adjusted in order to take into account unpredictable conditions during which survey is conducted (weather conditions, presence of fishing gears on the ship's route, tearing and repair of research net and ship equipment, other force majeure).
The MEDIAS Steering Committee is currently working towards establishing an international database. Till now the fields to include in such a database were discussed.</t>
  </si>
  <si>
    <t>AWP 2021: Planned days at sea adjusted in order to take into account unpredictable conditions during which survey is conducted (weather conditions, presence of fishing gears on the ship's route, tearing and repair of research net and ship equipment, other force majeure).
Core sampling activity.</t>
  </si>
  <si>
    <r>
      <rPr>
        <sz val="10"/>
        <rFont val="Arial"/>
        <family val="2"/>
        <charset val="238"/>
      </rPr>
      <t>AWP 2021: Planned minimum no of samples was corrected.
The number of individuals required for sampling is based on previous knowledge following the RCM Med-BS recomendations.</t>
    </r>
  </si>
  <si>
    <r>
      <rPr>
        <sz val="10"/>
        <rFont val="Arial"/>
        <family val="2"/>
        <charset val="238"/>
      </rPr>
      <t>AWP 2021: Planned minimum number of sampled individuals has been increased for species Thunnus thynnus and Xiphias gladius to accommodate the increase in fishing quota for those species.
This includes measurements from stereoscopic camera</t>
    </r>
  </si>
  <si>
    <r>
      <rPr>
        <sz val="10"/>
        <rFont val="Arial"/>
        <family val="2"/>
        <charset val="238"/>
      </rPr>
      <t>AWP 2021: Planned minimum number of sampled individuals has been increased for species Thunnus thynnus and Xiphias gladius to accommodate the increase in fishing quota for those species.
The number of individuals required for sampling is based on previous knowledge following STECF and RCM Med-BS recomendations.</t>
    </r>
  </si>
  <si>
    <r>
      <t xml:space="preserve">Atherina </t>
    </r>
    <r>
      <rPr>
        <sz val="10"/>
        <rFont val="Arial"/>
        <family val="2"/>
        <charset val="238"/>
      </rPr>
      <t>spp.</t>
    </r>
  </si>
  <si>
    <t>2013-2015</t>
  </si>
  <si>
    <t>Istria County Major landing ports (also Major Purse Seine landing ports): Pula - Bunarina, Rovinj - gat Mirna, Plomin, Vrsar</t>
  </si>
  <si>
    <t>Istria County Major Demersal Trawl landing ports: Pula - Bunarina, Banjole - Monte Kope, Poreč, Krnica</t>
  </si>
  <si>
    <t>Istria County Minor ports</t>
  </si>
  <si>
    <t>Ports with &lt;1% of total Average landed tonnage of national fleet.</t>
  </si>
  <si>
    <t>Primorje-Gorski kotar County Major landing ports (also Major Purse Seine landing ports): Rijeka - dio putničke luke u dogovoru s kontrolnim centrom, Mali Lošinj - dio uz trajektnu rampu, Krk - dio operativne obale San Bernardin (pumpna stanica) i glava ribarskog mula</t>
  </si>
  <si>
    <t>Primorje-Gorski kotar County Major Demersal Trawl landing ports: Mali Lošinj - dio uz trajektnu rampu</t>
  </si>
  <si>
    <t>Primorje-Gorski kotar County Minor ports</t>
  </si>
  <si>
    <t>Lika-Senj County Major landing ports (also Major Purse Seine landing ports): Novalja</t>
  </si>
  <si>
    <t>Ports with &gt;1,5% of Average Purse Seine landed tonnage of national fleet (Sardina pilchardus, Engraulis encrasicolus).
Ports with &gt;1% of total Average landed tonnage of national fleet.</t>
  </si>
  <si>
    <t>Lika-Senj County Major Demersal Trawl landing ports</t>
  </si>
  <si>
    <t>Lika-Senj County Minor ports</t>
  </si>
  <si>
    <t>Zadar County Major landing ports (also Major Purse Seine landing ports): Kali - Vela Lamjana, Zadar - Adria, Biograd - glavni mul, Zadar - Gaženica, Zadar - kod mosta, Sali - Mardešić, Vir</t>
  </si>
  <si>
    <t>Zadar County Major Demersal Trawl landing ports</t>
  </si>
  <si>
    <t>Zadar County Minor ports</t>
  </si>
  <si>
    <t>Šibenik-Knin County Major Purse Seine landing ports: Tribunj</t>
  </si>
  <si>
    <t>Šibenik-Knin County Major Demersal Trawl landing ports: Tribunj, Rogoznica, Primošten, Murter, Jezera</t>
  </si>
  <si>
    <t>Šibenik-Knin County Major ports: Tribunj, Rogoznica</t>
  </si>
  <si>
    <t>Ports with &gt;1% of total Average landed tonnage of national fleet.</t>
  </si>
  <si>
    <t>Šibenik-Knin County Minor ports</t>
  </si>
  <si>
    <t>Split-Dalmatia County Major Purse Seine landing ports: Milna</t>
  </si>
  <si>
    <t>Split-Dalmatia County Major Demersal Trawl landing ports: Hvar, Vis - operativna obala uz rampu za trajektni promet, Hvar - vira, Komiža, Sućuraj - operativna obala uz rampu za trajektni promet</t>
  </si>
  <si>
    <t>Split-Dalmatia County Major ports: Milna, Makarska - operativna obala uz rampu za trajektni promet</t>
  </si>
  <si>
    <t>Split-Dalmatia County Minor ports</t>
  </si>
  <si>
    <t>Dubrovnik-Neretva County landing ports (also Major Purse Seine landing ports): Vela Luka - jugozapadna strana trajektnog pristaništa</t>
  </si>
  <si>
    <t>Dubrovnik-Neretva County Major Demersal Trawl landing ports: Dubrovnik - Gruž, Vela Luka - jugozapadna strana trajentkog pristaništa</t>
  </si>
  <si>
    <t>Dubrovnik-Neretva County Minor ports</t>
  </si>
  <si>
    <r>
      <rPr>
        <b/>
        <sz val="10"/>
        <rFont val="Arial"/>
        <family val="2"/>
        <charset val="238"/>
      </rPr>
      <t xml:space="preserve">The total average landed weight of all groupings does not correspond to the actual total landed weight. This is due the overlapping of purse seine and trawl landings in major ports.
</t>
    </r>
    <r>
      <rPr>
        <sz val="10"/>
        <rFont val="Arial"/>
        <family val="2"/>
        <charset val="238"/>
      </rPr>
      <t xml:space="preserve">Ports with &gt;1,5% of Average Purse Seine landed tonnage of national fleet </t>
    </r>
    <r>
      <rPr>
        <i/>
        <sz val="10"/>
        <rFont val="Arial"/>
        <family val="2"/>
        <charset val="238"/>
      </rPr>
      <t>(Sardina pilchardus, Engraulis encrasicolus</t>
    </r>
    <r>
      <rPr>
        <sz val="10"/>
        <rFont val="Arial"/>
        <family val="2"/>
        <charset val="238"/>
      </rPr>
      <t>).
Ports with &gt;1% of total Average landed tonnage of national fleet.</t>
    </r>
  </si>
  <si>
    <r>
      <t>Ports with &gt;1,5% of Average Demersal Trawl landed tonnage of national fleet (</t>
    </r>
    <r>
      <rPr>
        <i/>
        <sz val="10"/>
        <rFont val="Arial"/>
        <family val="2"/>
        <charset val="238"/>
      </rPr>
      <t>Mullus barbatus, Nephrops norvegicus, Merluccius merluccius, Eledone moschata, Eledone cirrhosa, Parapenaeus longirostris</t>
    </r>
    <r>
      <rPr>
        <sz val="10"/>
        <rFont val="Arial"/>
        <family val="2"/>
        <charset val="238"/>
      </rPr>
      <t>).</t>
    </r>
  </si>
  <si>
    <r>
      <t>Ports with &gt;1,5% of Average Purse Seine landed tonnage of national fleet (</t>
    </r>
    <r>
      <rPr>
        <i/>
        <sz val="10"/>
        <rFont val="Arial"/>
        <family val="2"/>
        <charset val="238"/>
      </rPr>
      <t>Sardina pilchardus, Engraulis encrasicolus</t>
    </r>
    <r>
      <rPr>
        <sz val="10"/>
        <rFont val="Arial"/>
        <family val="2"/>
        <charset val="238"/>
      </rPr>
      <t>).
Ports with &gt;1% of total Average landed tonnage of national fleet.</t>
    </r>
  </si>
  <si>
    <r>
      <t>Ports with &gt;1,5% of Average Purse Seine landed tonnage of national fleet (</t>
    </r>
    <r>
      <rPr>
        <i/>
        <sz val="10"/>
        <rFont val="Arial"/>
        <family val="2"/>
        <charset val="238"/>
      </rPr>
      <t>Sardina pilchardus, Engraulis encrasicolus</t>
    </r>
    <r>
      <rPr>
        <sz val="10"/>
        <rFont val="Arial"/>
        <family val="2"/>
        <charset val="238"/>
      </rPr>
      <t>).</t>
    </r>
  </si>
  <si>
    <r>
      <t>Ports with &gt;1,5% of Average Purse Seine landed tonnage of national fleet (</t>
    </r>
    <r>
      <rPr>
        <i/>
        <sz val="10"/>
        <rFont val="Arial"/>
        <family val="2"/>
        <charset val="238"/>
      </rPr>
      <t>Sardina pilchardus, Engraulis encrasicolus</t>
    </r>
    <r>
      <rPr>
        <sz val="10"/>
        <rFont val="Arial"/>
        <family val="2"/>
        <charset val="238"/>
      </rPr>
      <t xml:space="preserve">). </t>
    </r>
  </si>
  <si>
    <t>https://podaci.ribarstvo.hr/metodologija/bioloski/</t>
  </si>
  <si>
    <t>IOF database documentation</t>
  </si>
  <si>
    <t>IOF database</t>
  </si>
  <si>
    <t>JRC, GFCM</t>
  </si>
  <si>
    <t>Updated documentation is available since the end of 2019 (IOF database with authorized credentials) and national DCF web site (https://podaci.ribarstvo.hr) by the end of 2020.</t>
  </si>
  <si>
    <t>Recreational fisheries</t>
  </si>
  <si>
    <t xml:space="preserve">Anadromous and catadromous species data collection in fresh water </t>
  </si>
  <si>
    <t>PS_SPF_&gt;=14_0_0 all</t>
  </si>
  <si>
    <t>research vessels surveys</t>
  </si>
  <si>
    <t>as defined in research survey manuals</t>
  </si>
  <si>
    <t>ATRIS, JRC - Solemon, 
ATRIS, JRC - MEDITS, 
JRC - MEDIAS</t>
  </si>
  <si>
    <t>ATRIS</t>
  </si>
  <si>
    <t>at markets, at sea</t>
  </si>
  <si>
    <t>JRC, GFCM, ICCAT</t>
  </si>
  <si>
    <t>Same as information in row 6</t>
  </si>
  <si>
    <t>A - Census</t>
  </si>
  <si>
    <t>Sales notes, logbooks and fishing reports</t>
  </si>
  <si>
    <t>https://podaci.ribarstvo.hr/metodologija/transverzalni/</t>
  </si>
  <si>
    <t>B - Probability Sample Survey</t>
  </si>
  <si>
    <t>DoF questionnaires and financial accounts</t>
  </si>
  <si>
    <t>https://podaci.ribarstvo.hr/metodologija/socioekonomski/</t>
  </si>
  <si>
    <t>D - Indirect Survey</t>
  </si>
  <si>
    <t>DoF questionnaires</t>
  </si>
  <si>
    <t>DoF Fisheries information System register of vessels</t>
  </si>
  <si>
    <t>Logbooks and fishing reports</t>
  </si>
  <si>
    <t>DoF Fisheries Information System register of subjects</t>
  </si>
  <si>
    <t>Sales notes</t>
  </si>
  <si>
    <t>DoF records on "blue diesel"</t>
  </si>
  <si>
    <t>DoF records on subsidies</t>
  </si>
  <si>
    <t>DoF records on "blue diesel" and average prices of blue diesel</t>
  </si>
  <si>
    <t>DoF records on breeding and hatching</t>
  </si>
  <si>
    <t>DoF reports and statistics</t>
  </si>
  <si>
    <t>Biological data</t>
  </si>
  <si>
    <t>1A, 1B, 1C</t>
  </si>
  <si>
    <t>All variable groups</t>
  </si>
  <si>
    <t>N+1 June 30</t>
  </si>
  <si>
    <t xml:space="preserve">Deadline agreed at Regional level (RCMMed&amp;BS-LP, 2016). RCM Med&amp;BS recommendation to maintain 6 month delay following GFCM DCRF calendar, the availability of fishing activity data (landing and effort data), work process for data management and not enough resources to carry out all requested activity (age reading).  </t>
  </si>
  <si>
    <t>1D</t>
  </si>
  <si>
    <t>Deadline agreed at Regional level (RCMMed&amp;BS-LP, 2016).</t>
  </si>
  <si>
    <r>
      <t xml:space="preserve">Pilot study 1 - Recreational fisheries data on </t>
    </r>
    <r>
      <rPr>
        <i/>
        <sz val="10"/>
        <rFont val="Arial"/>
        <family val="2"/>
      </rPr>
      <t>Anguilla anguilla</t>
    </r>
    <r>
      <rPr>
        <sz val="10"/>
        <rFont val="Arial"/>
        <family val="2"/>
      </rPr>
      <t xml:space="preserve"> and Elasmobranchs</t>
    </r>
  </si>
  <si>
    <t>1E</t>
  </si>
  <si>
    <t>Deadline agreed at Regional level (RCMMed&amp;BS-LP, 2016). RCM Med&amp;BS-LP agreed on the provision of length data on an annual basis and age data on a triennial basis</t>
  </si>
  <si>
    <t>Ecosystem data incidental by-catch</t>
  </si>
  <si>
    <t>1F</t>
  </si>
  <si>
    <t>Ecosystem data impact of fisheries</t>
  </si>
  <si>
    <t>1H</t>
  </si>
  <si>
    <t>Fishing activity data</t>
  </si>
  <si>
    <t>2A</t>
  </si>
  <si>
    <t>N+1 May 31</t>
  </si>
  <si>
    <t>Economic data for the fleet</t>
  </si>
  <si>
    <t>3A</t>
  </si>
  <si>
    <t>N-1</t>
  </si>
  <si>
    <t>N+1 March 1</t>
  </si>
  <si>
    <t>Economic data for the aquaculture</t>
  </si>
  <si>
    <t>3B</t>
  </si>
  <si>
    <t>Economic data for the processing industry</t>
  </si>
  <si>
    <t>3C</t>
  </si>
  <si>
    <t xml:space="preserve">N+1 June 30 </t>
  </si>
  <si>
    <t>Survey data MEDITS</t>
  </si>
  <si>
    <t>1G, 1H</t>
  </si>
  <si>
    <t>N+1 March 31</t>
  </si>
  <si>
    <t>Updated according to RCG MED&amp;BS 2017 Recommendation 7.</t>
  </si>
  <si>
    <t>Survey data MEDIAS</t>
  </si>
  <si>
    <t xml:space="preserve">RCM Med&amp;BS recommendation to maintain 6 month delay following the end of the survey and availability of fishing activity data (landing and effort data), work process for data management and not enough resources to carry out all requested activity (age reading).  </t>
  </si>
  <si>
    <t>Survey data Solemon</t>
  </si>
  <si>
    <t xml:space="preserve">RCM Med&amp;BS recommendation to maintain 6 month delay following the end of the survey and availability of fishing activity data (landing and effort data), work process for data management and not enaugh resources to carry out all requested activity (age reading).  </t>
  </si>
  <si>
    <t>Social data for the fleet</t>
  </si>
  <si>
    <t>Social data for the aquaculture</t>
  </si>
  <si>
    <t>Social data for the processing industry</t>
  </si>
  <si>
    <t xml:space="preserve">N+1 July 30 </t>
  </si>
  <si>
    <t xml:space="preserve">Pilot Study 4: Environmental data on aquaculture </t>
  </si>
  <si>
    <t>Threshold on data collection is applied.</t>
  </si>
  <si>
    <t>(1) Data collection: National coordination</t>
  </si>
  <si>
    <t>National coordination meeting x 6</t>
  </si>
  <si>
    <t>Main</t>
  </si>
  <si>
    <t>National meeting of working group for GFCM I</t>
  </si>
  <si>
    <t>National meeting related to ICCAT issues I</t>
  </si>
  <si>
    <t>Coordinations with fisherman and other national meetings x 10</t>
  </si>
  <si>
    <t>(2) Data collection: Regional and EU coordination</t>
  </si>
  <si>
    <t>Attendance to meetings that have not been marked as "Main" depends on applicability to the region and available funding. Participation to meetings is not limited to this list. If any meeting important for DCF implementation is organised it shall be attended.</t>
  </si>
  <si>
    <t>DCF Expert group on fisheries data collection 1st</t>
  </si>
  <si>
    <t>EU</t>
  </si>
  <si>
    <t>Main if these take place</t>
  </si>
  <si>
    <t>DCF Expert group on fisheries data collection 2nd</t>
  </si>
  <si>
    <t>DCF Expert group on fisheries data collection 3rd</t>
  </si>
  <si>
    <t>LM</t>
  </si>
  <si>
    <t>DCF Liaison meeting</t>
  </si>
  <si>
    <t>RCG ECON</t>
  </si>
  <si>
    <t>RCG ECON (Planning Group for Economic Issues)</t>
  </si>
  <si>
    <t xml:space="preserve">Quality Assurance Framework (QAF) subgroup workshop </t>
  </si>
  <si>
    <t>RCG MED&amp;BS</t>
  </si>
  <si>
    <t>RCG for the Mediterranean &amp; Black Sea</t>
  </si>
  <si>
    <t>Main if these take place. Croatia is co-chairing RCG MED&amp;BS in 2020, and chairing in 2021.</t>
  </si>
  <si>
    <t>RCG LP</t>
  </si>
  <si>
    <t>RCG for Large Pelagics Fisheries</t>
  </si>
  <si>
    <t>Main if these take place. Croatia is co-chairing RCG LP in 2021 and chairing in 2022.</t>
  </si>
  <si>
    <t>Med&amp;BS‑RDB</t>
  </si>
  <si>
    <t>Meeting of the Steering Committee of the Regional Database - Mediterranean &amp; Black Sea</t>
  </si>
  <si>
    <t>RCG MED&amp;BS SG-DRDTI</t>
  </si>
  <si>
    <t>Subgroup on data requirements and data transmission issues</t>
  </si>
  <si>
    <t>Main if these take place. Croatia is chairing the subgroup in 2020 and 2021.</t>
  </si>
  <si>
    <t>RCG MED&amp;BS WGSPF-AS</t>
  </si>
  <si>
    <t xml:space="preserve">Working group for the coordination of data collection for small pelagic fish in the Adriatic Sea </t>
  </si>
  <si>
    <t>RCG MED&amp;BS WK-RF</t>
  </si>
  <si>
    <t>Workshop for recreational fisheries</t>
  </si>
  <si>
    <t>RCG MED&amp;BS WK-PET</t>
  </si>
  <si>
    <t>Training workshop on PETS identification</t>
  </si>
  <si>
    <t>RCG LP WK</t>
  </si>
  <si>
    <t>Workshop to find the best stratification and raising methodology for observer data.</t>
  </si>
  <si>
    <t>DCF WS aquaculture I</t>
  </si>
  <si>
    <t>DCF WS aquaculture II</t>
  </si>
  <si>
    <t>DCF WS I</t>
  </si>
  <si>
    <t>DCF WS II</t>
  </si>
  <si>
    <t>DCF WS III</t>
  </si>
  <si>
    <t>DCF meeting I</t>
  </si>
  <si>
    <t>DCF meeting II</t>
  </si>
  <si>
    <t>(3) RFMOs</t>
  </si>
  <si>
    <t>GFCM MEETINGS</t>
  </si>
  <si>
    <t>GFCM Technical Meeting I</t>
  </si>
  <si>
    <t>GFCM Technical Meeting II</t>
  </si>
  <si>
    <t>GFCM Technical Meeting III</t>
  </si>
  <si>
    <t>SRC</t>
  </si>
  <si>
    <t>SRCs joint meeting on the use of simulation and forecast bio-economic models for the assessment of management measures / working group on alternative management measures for small pelagics in the Adriatic / Meeting of the SRC-Adriatic sea</t>
  </si>
  <si>
    <t>SAC</t>
  </si>
  <si>
    <t>Session of the Scientific Advisory Committee</t>
  </si>
  <si>
    <t>Workshop towards the implementation of a management plan for European eel</t>
  </si>
  <si>
    <t>Workshop on vulnerable marine ecosystems</t>
  </si>
  <si>
    <t>WGSSF</t>
  </si>
  <si>
    <t>Working group on small-scale and recreational fisheries</t>
  </si>
  <si>
    <t>Forty-first session of the Commission</t>
  </si>
  <si>
    <t>High-level meeting on small-scale fisheries</t>
  </si>
  <si>
    <t>Expert group on the assessment of IUU fishing</t>
  </si>
  <si>
    <t>GFCM Forum on Fisheries Science</t>
  </si>
  <si>
    <t>GFCM SAC subcommittees on Economic and Social Sciences</t>
  </si>
  <si>
    <t>Sub-regional Committee for the Central Mediterranean: Meeting on management plans for demersal fisheries and Sub-regional Committee for the Adriatic Sea: Management plans for small pelagic stock (SAC)</t>
  </si>
  <si>
    <t>Meeting of DCRF Natioal Focal for data submission in the Mediterranean and Black Sea (SAC)</t>
  </si>
  <si>
    <t>Other GFCM meetings/workshops/working groups</t>
  </si>
  <si>
    <t>CAQ MEETINGS</t>
  </si>
  <si>
    <t>Meeting on finfish and shellfish aquaculture market and industry in the region</t>
  </si>
  <si>
    <t>Aquaculture meeting I</t>
  </si>
  <si>
    <t>Session of CAQ, including the special session of SIPAM</t>
  </si>
  <si>
    <t>Workshop on environmental carrying capacity for shellfish productivity</t>
  </si>
  <si>
    <t>CoC MEETINGS</t>
  </si>
  <si>
    <t>Intersessional meeting of the Compliance Committee</t>
  </si>
  <si>
    <t>Working group on IUU fishing (WGIUU) / Working group on VMS and related control systems /
Working group on integrated MCS measures for demersal fisheries in the Strait of Sicily</t>
  </si>
  <si>
    <t>Eleventh session of the Compliance Committee</t>
  </si>
  <si>
    <t>Working Group on the Compendium of the GFCM decisions/national legislations</t>
  </si>
  <si>
    <t>ADRIAMED</t>
  </si>
  <si>
    <t>ADRIAMED Coordination meeting I</t>
  </si>
  <si>
    <t>Working group on Small Scale Fisheries</t>
  </si>
  <si>
    <t>Working group on Demersal Fisheries</t>
  </si>
  <si>
    <t>Technical Meeting on menagement measures in the Adriatic Sea (ADRIAMED)</t>
  </si>
  <si>
    <t>ICCAT workshop on data reporting requirements</t>
  </si>
  <si>
    <t>Technical Meeting: Preparation of ICCAT Inter-sessional meetings (ICCAT)</t>
  </si>
  <si>
    <t>ICCAT Annual Meeting</t>
  </si>
  <si>
    <t xml:space="preserve">ICCAT Regular meeting </t>
  </si>
  <si>
    <t>ICCAT Panel II</t>
  </si>
  <si>
    <t>Any SCRS Data Preparatory Meeting, Working Group, Stock Assessment Meeting and Training as relevant to the Mediterranean</t>
  </si>
  <si>
    <t>ICCAT technical meeting I</t>
  </si>
  <si>
    <t>ICCAT technical meeting II</t>
  </si>
  <si>
    <t>ICCAT technical meeting III</t>
  </si>
  <si>
    <t>Other ICCAT meetings/workshops/working gropus</t>
  </si>
  <si>
    <t>(4) ICES &amp; other Planning Groups or Workshops related to the DC-MAP</t>
  </si>
  <si>
    <t>MEDAC</t>
  </si>
  <si>
    <t>Conference “Economic Advice in Fisheries Management"</t>
  </si>
  <si>
    <t>Any ICES Workshop and Planning Group as relevant for the Mediterranean</t>
  </si>
  <si>
    <t>Other ICES meetings/workshops/working groups</t>
  </si>
  <si>
    <t xml:space="preserve">(5) Planning Groups on surveys at sea </t>
  </si>
  <si>
    <t>Coordination meeting for MEDITS (Mediterranean Demersal Trawl Surveys) Working Group</t>
  </si>
  <si>
    <t xml:space="preserve">Coordination meeting for MEDIAS (Pan Mediterranean Survey for Small Pelagics) </t>
  </si>
  <si>
    <t>(6) Support to Scientific Advice - STECF</t>
  </si>
  <si>
    <t>EWG Mediterranean assessments part 1</t>
  </si>
  <si>
    <t>STECF</t>
  </si>
  <si>
    <t>EWG Mediterranean assessments part 2 (and other parts as relevant)</t>
  </si>
  <si>
    <t>Other relevant STECF EWGs</t>
  </si>
  <si>
    <t>LM 2016</t>
  </si>
  <si>
    <t>All</t>
  </si>
  <si>
    <t>Data availability and official data calls.</t>
  </si>
  <si>
    <t>LM 8</t>
  </si>
  <si>
    <t>RCM Med&amp;BS-LP 2016 agreed on common dates after which the data sets will be made available to the end users, and requests the relevant MS to refer to these when completing Table 6A – Data availability in their Work Plans. MS and end users are recommended to respect the relevant dates of availability, especially when official data calls are issued by DGMARE and deadlines are set.
RCM Med&amp;BS-LP 2016 reiterates previous recommendations to JRC/DGMARE on maintaining stable format of the official data calls, and requests that regional agreements on codes are respected.
With regards to the JRC/DGMARE proposal on setting the deadlines of official data calls for the Mediterranean and Black Sea at earlier dates than the current ones, for allowing the associated STECF EWG meetings to convene earlier in the year, the group expressed its concern on the ability of the MS to respect more strict deadlines and on the implications this would have to the quality of the data provided. As an alternative solution, RCM Med&amp;BS-LP recommends DGMARE to shorten the data-handling procedure after the legal deadline of the data calls, for allowing the STECF EWG meetings associated with the data calls to convene no later than one calendar month after the deadline. Specifically, and in line with the data-handling procedure for STECF Expert Working Groups circulated by DGMARE, a two weeks period after the deadline (instead of two months in some cases) should be spent for data checks by JRC, followed by two weeks of operational deadline.</t>
  </si>
  <si>
    <t>Accepted.</t>
  </si>
  <si>
    <t>Croatia will submitt data strictly respecting the specified legal and operational deadlines.</t>
  </si>
  <si>
    <t>I</t>
  </si>
  <si>
    <t>Merging of length classes</t>
  </si>
  <si>
    <t>LM 9</t>
  </si>
  <si>
    <t>The RCMMed&amp;BS-LP group recalled that sampling for the collection of biological data should be statistically planned and designed, so as to avoid problems of under-sampled and non-sampled strata or domains requiring imputation of missing data. Following this issue, the procedures adopted should lead to the optimum stratification of sampling for reducing bias and variance, and should draw on previous experience elsewhere in defining, for example, the métiers. The definition of the metier does not include vessel length classes. EU Decision 1251/2016 under Chapter III (data requirements), paragraph 2(a) requested catch data at the aggregation level 6 (corresponding to mesh size).  
However, metiers may be linked with fleet segments based on vessel length classes, as it is presented in Table 2 of the EU-Decision 1251/2016. In order to optimize the sampling programmes, RCM MED&amp;BS-LP considers the possibility to include length classes (LOA) as defined in Table 2 of the Commission Decision 1251/2016 and to merge different classes of the LOA for sampling purpose.</t>
  </si>
  <si>
    <t>Sampling is done based on metieres which do not take into account length classes. Currently, for reporting purposes the corresponding fleet segment length classes are merged.</t>
  </si>
  <si>
    <t xml:space="preserve">RCM MED&amp;BS – LP 2016 </t>
  </si>
  <si>
    <t xml:space="preserve">RMC Med&amp;BS 2016 recommends that MS collect the length of large pelagic elasmobranchs (a list of which is found in Annex) from commercial catches, without any threshold being applied to these species. </t>
  </si>
  <si>
    <t>Accepted and followed.</t>
  </si>
  <si>
    <t>The length of large pelagic elasmobranchs from commercial catches is recorded for each individual sampled during onboard sampling.</t>
  </si>
  <si>
    <t xml:space="preserve">Stratification of stocks for data collection should follow the structure followed in the previous years (Group 1, 2 and 3 species as in the adopted GFCM-DCRF, 2016).  Annual biological parameters (sex, age, maturity, weight) shall be reported yearly for Group 1 species (as identified in the GFCM-DCRF Annex A.1); biological parameters (sex, age, maturity, weight) should be reported every three years for Group 2 species (as identified in the GFCM-DCRF Annex A.2) and Anguilla  anguilla (eel). Biological information (sex, weight and maturity) for all Group 3 sharks, other should be reported through the research surveys at sea.  This is also in line with the approach, and the spatial stratification, as identified in the adopted GFCM-DCRF. Furthermore, if a species it is presents in Groups 1, 2 and 3 of the GFCM-DCRF (Annex A) but it is absent from Tables 1A, 1B and 1C of the DC-MAP this species should be included in the sampling plan. Concerning large pelagic species from Table 1C of the Annex to the Commission implementing decision adopting a multiannual Union program for the collection, management and use of data in the fisheries and aquaculture sectors for the period 2017-2019), length data should be reported yearly. Sex, maturity and weight should be reported in accordance with the end-user needs and coordination at marine region level.  </t>
  </si>
  <si>
    <t>Sampling is planned according to the recommendation.</t>
  </si>
  <si>
    <t xml:space="preserve">MS are encouraged to calculate the number of individuals to be sampled for biological data collection for demersal species and small pelagics by using the tool developed by the MARE/2014/19 project in this regard. Since at this point in time the knowledge on how to use and run this tool amongst MS is scarce, the number of individuals to be sampled in the year 2017 is to be decided by the MS based on previous sampling knowledge. With regard to the number of individuals to be sampled for large pelagics, the RCM LP is currently working on devising an appropriate tool to calculate the optimum number of individuals to be sampled.  As this tool is not available yet, the same number of individuals of large pelagic species as regionally agreed to be collected by each country for the previous triennial period (PGMed 2014) is to be retained, in the case the collection of the same biological parameters still applies. An updated version of this table is presented in Annex. </t>
  </si>
  <si>
    <t>Sampling was planned on previous sampling knowledge and STECF comments if there were any.</t>
  </si>
  <si>
    <t>II</t>
  </si>
  <si>
    <t>Table 2A: Fishing activity variables data collection strategy</t>
  </si>
  <si>
    <t xml:space="preserve">The RCM Med&amp;BS 2016 recommends MS to collect data about the ‘length of the nets’ for passive gears, ‘number of hooks’ and ‘number of pots/traps’ for all vessel lengths including those smaller than 10m. </t>
  </si>
  <si>
    <t>Followed.</t>
  </si>
  <si>
    <t xml:space="preserve">Croatia implements a catch report for vessels under 10m LoA, which contains the information on the ‘length of the nets’ for passive gears, ‘number of hooks’ and ‘number of pots/traps’.  </t>
  </si>
  <si>
    <t>LM 19</t>
  </si>
  <si>
    <t xml:space="preserve">RCM Med&amp;BS 2016 agrees with the decision reached during the GFCM meeting held during the Joint ICES\EIFAAC\GFCM Working Group on Eels (WGEEL); to have a pilot study including at least one or two representative EMUs with river basins. Furthermore, RCM Med&amp;BS 2016 recognizes the difficulty of covering all Management Units. In this case sub-sampling of Management Units is recommended. </t>
  </si>
  <si>
    <t>Croatia has a resources based management of all stocks, including eel. Although not a eel management unit, River Neretva basin was planned for sampling within the continuation of the Pilot study, however due to very small quantities of eel caugh and limited funding available, it was not cost effective to conduct the sampling in 2017-2019. Sampling is underway in 2020.</t>
  </si>
  <si>
    <t>Table 1F: Incidental by-catch of birds, mammals, reptiles and fish</t>
  </si>
  <si>
    <t xml:space="preserve">For 2017, MS may use the observers onboard required for the collection of biological data to collect this information (i.e. number or weigh). When onboard, MS are to collect data about these catches taking place since January of the same year. </t>
  </si>
  <si>
    <t>The recommendation was followed during 2017-2019 to the extent possible. Due to funding limitations it is currently not possible to collect this information independently from the standard onboard monitoring.</t>
  </si>
  <si>
    <t xml:space="preserve">RCM MED&amp;BS – 2018 </t>
  </si>
  <si>
    <t>Recreational fisheries workshop</t>
  </si>
  <si>
    <t>RCG 1</t>
  </si>
  <si>
    <t xml:space="preserve">RCG MED&amp;BS 2018 recommends the organization of an ad-hoc workshop on recreational fisheries, along with the creation of two Subgroups: one on Data requirements &amp; data transmission issues and a second Subgroup on sampling stratification and optimization of biological data. </t>
  </si>
  <si>
    <t>Croatia will support and actively participate in organization of workshops</t>
  </si>
  <si>
    <t>Regional data base</t>
  </si>
  <si>
    <t>RCG 3</t>
  </si>
  <si>
    <t>Croatia will support and actively participate in the establishment of regional database.</t>
  </si>
  <si>
    <t>MEDIAS survey</t>
  </si>
  <si>
    <t>RCG 4</t>
  </si>
  <si>
    <t>RCM Med&amp;BS-LP 2016 recommends a sampling on mesozooplankton to be planned and carried out in MEDIAS framework</t>
  </si>
  <si>
    <t>Rec. will be followed in case of available funding.</t>
  </si>
  <si>
    <t>PGECON 2019</t>
  </si>
  <si>
    <t>Economic data collection methodologies</t>
  </si>
  <si>
    <t>PGECON 1.2.</t>
  </si>
  <si>
    <t>Work Package 2: Harmonization of methodologies for sampling design and estimation methods for fleet and aquaculture economic data collection. It was agreed that each MS should try to follow the suggested procedure. MS experience with the handbook can be presented at PGECON 2020. A Quality Assurance Framework (QAF) subgroup workshop should take place to define the process of quality assessment and assurance and revise the guidelines of the methodological report (with reference to the Handbook). Then as outcome, PGECON could provide recommendations and guidelines to AR evaluation EWG how to improve quality evaluation of DCF data and to complement the currently existing quality evaluation procedures.</t>
  </si>
  <si>
    <t>III</t>
  </si>
  <si>
    <t>PGECON 1.5.</t>
  </si>
  <si>
    <t>Work Package 5: Origin and sources of raw material in the EU seafood processing industry. PGECON recommends that the collection of raw material should remain optional and should be carried out as planned in the national work plan. If collected, the raw material data can be included in the national chapter of Economic Report on the EU processing industry.</t>
  </si>
  <si>
    <t>II, III, IV</t>
  </si>
  <si>
    <t>PGECON 4.2.</t>
  </si>
  <si>
    <t>PGECON 2019 discussed how to include new segments with thresholds to report low activity vessels to avoid distortions in performance results. It was agreed that MS can use the GEO indicator in the data call templates to split low activity vessels and use a threshold in next data call.</t>
  </si>
  <si>
    <t>PGECON 5.2.</t>
  </si>
  <si>
    <t>There was a clear indication from the group, supported by the results of WP5 SECFISH, that data collection on raw material should remain voluntary.</t>
  </si>
  <si>
    <t>RCG MED &amp; BS 2019</t>
  </si>
  <si>
    <t>Biological data for SPF in the Adriatic Sea</t>
  </si>
  <si>
    <t xml:space="preserve"> Recommendation 1</t>
  </si>
  <si>
    <t>RCG MED&amp;BS 2019 recommends establishment of working group for the coordination of data collection for small pelagic fish in the Adriatic Sea (WGSPF-AS) involving the relevant countries.</t>
  </si>
  <si>
    <t>Croatia will actively participate in WGSPF-AS.</t>
  </si>
  <si>
    <t>Recommendation 2</t>
  </si>
  <si>
    <t xml:space="preserve">RCG MED&amp;BS 2019 recommends continuation of the workshop for RF. </t>
  </si>
  <si>
    <t>Croatia will actively participate in WK-RF.</t>
  </si>
  <si>
    <t>Sampling optimization</t>
  </si>
  <si>
    <t>Recommendation 4</t>
  </si>
  <si>
    <t>RCG MED&amp;BS 2019 recommends the organization of a training workshop on the use of the sampling optimization tools developed under MARE/2016/22 STREAM project.</t>
  </si>
  <si>
    <t>Croatia will nominate experts to be part of the network of experts to be trained and use the tool developed under MARE/2016/22 STREAM project.</t>
  </si>
  <si>
    <t>Data quality</t>
  </si>
  <si>
    <t>Recommendation 5</t>
  </si>
  <si>
    <t>RCG Med&amp;BS 2019 recommends applying the data quality checks developed under the WP6 of the STREAM project before submitting data to the relevant Data Calls</t>
  </si>
  <si>
    <t>Ageing protocols</t>
  </si>
  <si>
    <t>Recommendation 7</t>
  </si>
  <si>
    <t>RCG Med&amp;BS 2019 recommends MSs to follow the agreed protocols from workshops for age reading. All MSs to harmonize age reading protocols for all target species, in case it is not already done.</t>
  </si>
  <si>
    <t>PETs</t>
  </si>
  <si>
    <t>Recommendation 8</t>
  </si>
  <si>
    <t>RCG Med&amp;BS 2019 recommends the organization of a training workshop on PETS identification for all cathegories of PETS (marine mammals, sea birds, sharks and rays, reptiles)</t>
  </si>
  <si>
    <t>Croatia will actively participate in the training workshop</t>
  </si>
  <si>
    <t>RCG-LP 2019</t>
  </si>
  <si>
    <t>Observer data</t>
  </si>
  <si>
    <t>The group recommended to establishing a workshop to find the best stratification and raising methodology for observer data.</t>
  </si>
  <si>
    <t>Croatia will actively participate in the workshop</t>
  </si>
  <si>
    <t xml:space="preserve">RCG Med&amp;BS 2018 considers the development of a regional database as an urgent priority in order to allow for the efficient use of the data received from the official RCG data calls and avoid duplication of work. </t>
  </si>
  <si>
    <t>Croatia does not have any formal bilateral or multilateral agreements in force currently.</t>
  </si>
  <si>
    <t>Mediterranean Sea and Black Sea</t>
  </si>
  <si>
    <t>Capacity</t>
  </si>
  <si>
    <t>Effort</t>
  </si>
  <si>
    <t>Demersal trawlers and/or demersal seiners*</t>
  </si>
  <si>
    <t>6-&lt;12 m</t>
  </si>
  <si>
    <t>OTB_DEF_&gt;=40_0_0, SB-SV_DEF_0_0_0</t>
  </si>
  <si>
    <t>Fleet register data</t>
  </si>
  <si>
    <t>Census survey</t>
  </si>
  <si>
    <t>Demersal trawlers and/or demersal seiners</t>
  </si>
  <si>
    <t xml:space="preserve">12-&lt;18 m </t>
  </si>
  <si>
    <t xml:space="preserve">18-&lt;24 m </t>
  </si>
  <si>
    <t>24-&lt;40 m</t>
  </si>
  <si>
    <t>Dredgers</t>
  </si>
  <si>
    <t>Dredgers*</t>
  </si>
  <si>
    <t>Drift and/or fixed netters</t>
  </si>
  <si>
    <t>0-&lt; 6 m</t>
  </si>
  <si>
    <t>GNS_DEF_&gt;=16_0_0 , GTR_DEF_&gt;=16_0_0</t>
  </si>
  <si>
    <t>Non active vessels</t>
  </si>
  <si>
    <t>Purse seiners*</t>
  </si>
  <si>
    <t>Purse seiners</t>
  </si>
  <si>
    <t>PS_SPF_&gt;=14_0_0, PS_LPF_&gt;=14_0_0</t>
  </si>
  <si>
    <t>Vessel using other active gears</t>
  </si>
  <si>
    <t>MISC</t>
  </si>
  <si>
    <t>Vessel using other active gears*</t>
  </si>
  <si>
    <t>Vessels using active and passive gears</t>
  </si>
  <si>
    <t>All metiers</t>
  </si>
  <si>
    <t>Vessels using active and passive gears*</t>
  </si>
  <si>
    <t>Vessels using hooks</t>
  </si>
  <si>
    <t>LHP-LHM_CEP_0_0_0, LHP-LHM_FIF_0_0_0</t>
  </si>
  <si>
    <t>Vessels using hooks*</t>
  </si>
  <si>
    <t>Vessels using polyvalent passive gears only*</t>
  </si>
  <si>
    <t>FPO_DEF_0_0_0 , FYK_CAT_0_0_0, FYK_DEF_0_0_0, GNS_DEF_&gt;=16_0_0 , GTR_DEF_&gt;=16_0_0, LLD_LPF_0_0_0, LLS_DEF_0_0_0, LTL_LPF_0_0_0, MISC</t>
  </si>
  <si>
    <t>Vessels using pots and/or traps</t>
  </si>
  <si>
    <t>Data from electronic logbooks and sales notes</t>
  </si>
  <si>
    <t>Data logbooks and sales notes</t>
  </si>
  <si>
    <t>Data from logbooks, fishing reports and sales notes</t>
  </si>
  <si>
    <t>Data from fishing reports and sales notes</t>
  </si>
  <si>
    <t>Inactive vessels</t>
  </si>
  <si>
    <t>Vessels using Polyvalent ‘passive’ gears only*</t>
  </si>
  <si>
    <t>Vessels using Pots and/or traps</t>
  </si>
  <si>
    <t>Vessels using Pots and/or traps*</t>
  </si>
  <si>
    <t>E</t>
  </si>
  <si>
    <t>Gross value of landings</t>
  </si>
  <si>
    <t>Income from leasing out quota or other  fishing rights</t>
  </si>
  <si>
    <t>Other income</t>
  </si>
  <si>
    <t>Personnel costs</t>
  </si>
  <si>
    <t>Value of unpaid labour</t>
  </si>
  <si>
    <t>Energy costs</t>
  </si>
  <si>
    <t>Repair and maintenance costs</t>
  </si>
  <si>
    <t>Variable costs</t>
  </si>
  <si>
    <t>Non-variable costs</t>
  </si>
  <si>
    <t>Lease/rental payments for quota or other  fishing  rights</t>
  </si>
  <si>
    <t>Operating subsidies</t>
  </si>
  <si>
    <t>Subsidies on investments</t>
  </si>
  <si>
    <t>Consumption of fixed capital</t>
  </si>
  <si>
    <t>DoF calculation based on data from economic survey questionnaires using the PIM method.</t>
  </si>
  <si>
    <t>Value of physical capital</t>
  </si>
  <si>
    <t>Value of quota and other fishing rights</t>
  </si>
  <si>
    <t>Investments in tangible assets, net</t>
  </si>
  <si>
    <t>Long/short Debt</t>
  </si>
  <si>
    <t>Total assets</t>
  </si>
  <si>
    <t>Engaged crew</t>
  </si>
  <si>
    <t>Unpaid labour</t>
  </si>
  <si>
    <t>Total hours worked per year</t>
  </si>
  <si>
    <t>Mean LOA of vessels</t>
  </si>
  <si>
    <t>Total vessel's tonnage</t>
  </si>
  <si>
    <t>Total vessel's power</t>
  </si>
  <si>
    <t>Mean age of vessels</t>
  </si>
  <si>
    <t>Days at sea</t>
  </si>
  <si>
    <t>Energy consumption</t>
  </si>
  <si>
    <t>Number of fishing enterprises/units</t>
  </si>
  <si>
    <t>Value of  landings per species</t>
  </si>
  <si>
    <t>Average price per species</t>
  </si>
  <si>
    <t>S</t>
  </si>
  <si>
    <t>Employment by gender</t>
  </si>
  <si>
    <t>FTE by gender</t>
  </si>
  <si>
    <t>Unpaid labour by gender</t>
  </si>
  <si>
    <t>Employment by age</t>
  </si>
  <si>
    <t>Employment by education level</t>
  </si>
  <si>
    <t>Employment by nationality</t>
  </si>
  <si>
    <t>Employment  by employment  status</t>
  </si>
  <si>
    <t>FTE National</t>
  </si>
  <si>
    <t>Used to cross check and verify data from questionnaires.</t>
  </si>
  <si>
    <t>Every three years starting in 2018</t>
  </si>
  <si>
    <t>AWP 2019 revision. In line with STECF-18-10 comment “MS should improve its strategy to avoid low achievement rates” the planned sampling rate for Vessels using Polyvalent ‘passive’ gears only is decreased to 5% as the number of vessels is very high while the segment is highly homogeneous in terms of activity as well as legally characterized as a separate category with specific limitations and conditions.</t>
  </si>
  <si>
    <t>Hatcheries and Nurseries</t>
  </si>
  <si>
    <t>Sea bass &amp; Sea bream</t>
  </si>
  <si>
    <t>Gross sales per species</t>
  </si>
  <si>
    <t>DoF calculations based on questionnaires</t>
  </si>
  <si>
    <t>DoF records on "blue diesel" and questionnaires</t>
  </si>
  <si>
    <t>Livestock costs</t>
  </si>
  <si>
    <t>Feed costs</t>
  </si>
  <si>
    <t>Repair and maintenance</t>
  </si>
  <si>
    <t>Other operating costs</t>
  </si>
  <si>
    <t>DoF questionnaires, financial accounts and records on subsidies</t>
  </si>
  <si>
    <t>Total value of assets</t>
  </si>
  <si>
    <t>Financial income</t>
  </si>
  <si>
    <t>Financial expenditures</t>
  </si>
  <si>
    <t>Net investments</t>
  </si>
  <si>
    <t>Debt</t>
  </si>
  <si>
    <t>Livestock used</t>
  </si>
  <si>
    <t>Fish Feed used</t>
  </si>
  <si>
    <t>Weight of sales per species</t>
  </si>
  <si>
    <t>Persons employed</t>
  </si>
  <si>
    <t>Number of hours worked by employees and unpaid workers</t>
  </si>
  <si>
    <t>Number of enterprises (by category on the number of persons employed)</t>
  </si>
  <si>
    <t>Employment by employment status</t>
  </si>
  <si>
    <t>Other methods</t>
  </si>
  <si>
    <t>Cages</t>
  </si>
  <si>
    <t>Tuna</t>
  </si>
  <si>
    <t>Tanks and raceways</t>
  </si>
  <si>
    <t>Carp</t>
  </si>
  <si>
    <t>Ponds</t>
  </si>
  <si>
    <t>Long line</t>
  </si>
  <si>
    <t>Mussel</t>
  </si>
  <si>
    <t>Trout</t>
  </si>
  <si>
    <t>Other freshwater fish</t>
  </si>
  <si>
    <t>Other marine fish</t>
  </si>
  <si>
    <t>Number of enterprises (by cathegory on the number of persons employed)</t>
  </si>
  <si>
    <t>Companies &lt;= 10</t>
  </si>
  <si>
    <t>Turnover</t>
  </si>
  <si>
    <t>DoF DCF questionnaire and financial reports</t>
  </si>
  <si>
    <t>DoF calculations based on DCF questionnaire</t>
  </si>
  <si>
    <t>Payment for external agency workers (optional)</t>
  </si>
  <si>
    <t>DoF (blue diesel for all sector) plus DCF questionnaire</t>
  </si>
  <si>
    <t>Purchase of fish and other raw material for production</t>
  </si>
  <si>
    <t>Other operational costs</t>
  </si>
  <si>
    <t>DoF DCF questionnaire form and PAAFRD</t>
  </si>
  <si>
    <t>Number od ferons employed</t>
  </si>
  <si>
    <t>Number of hours worked by employees and unapid workers</t>
  </si>
  <si>
    <t>Number of enterprises</t>
  </si>
  <si>
    <t>Weight of raw material per species and origin (optional)</t>
  </si>
  <si>
    <t>Companies 11-49</t>
  </si>
  <si>
    <t>Companies 50-250</t>
  </si>
  <si>
    <t xml:space="preserve">Companies &gt; 250 </t>
  </si>
  <si>
    <t>Data was submitted in 2021 strictly respecting the specified legal and operational deadlines for all relevant expert working groups.</t>
  </si>
  <si>
    <t>Sampling was carried out according to the recommendation.</t>
  </si>
  <si>
    <t>Croatia implements a catch report for vessels under 10m LoA, which contains information on the ‘length of the nets’ for passive gears, ‘number of hooks’ and ‘number of pots/traps’.</t>
  </si>
  <si>
    <t>Pilot study on eel in the delta of River Neretva was conducted by IOF in 2021.</t>
  </si>
  <si>
    <t>Croatia participated and assisted in the organization of the WKRF in 2021.</t>
  </si>
  <si>
    <t>Croatia participated and assisted in the organization of the RDB SC in 2021.</t>
  </si>
  <si>
    <t>We will make every effort to harmonize metodologies.</t>
  </si>
  <si>
    <t>Information on raw material was not collected in 2021.</t>
  </si>
  <si>
    <t>The GEO indicator was not used by Croatia in the economic data call.</t>
  </si>
  <si>
    <t>Croatia supports this view.</t>
  </si>
  <si>
    <t xml:space="preserve">NA, workshop was not organized in 2021. Activities will be continued in line with STREAMLINE regional grant. </t>
  </si>
  <si>
    <t>Croatia assisted in the organization of WKRF in 2021 and actively participated.</t>
  </si>
  <si>
    <t>Croatia participated in the training workshop for sampling organization tools organized by STREAMLINE in 2021/2022.</t>
  </si>
  <si>
    <t>Data quality procedures were implemented directly on national database following the same guiding principles.</t>
  </si>
  <si>
    <t>Croatia assisted in organizing RCG Med&amp;BS Meeting on data needed to assess the impact of fisheries on the marine ecosystem in July 2021 and Training courses on the identification and handling of vulnerable species bycaught in the Med &amp; Black Sea (co-organized by GFCM and RCG Med&amp;BS) in 2022. All Croatian scientific observers were oblidged to participate in the training course. In addition, national workshops were organized in the Jan/Feb 2022.</t>
  </si>
  <si>
    <t>Workshop was not organized in 2021.</t>
  </si>
  <si>
    <t>The recommendation was followed during 2021 to the extent possible during on-board sampling by scientific observers. Due to funding limitations it was not possible to collect this information independently from the standard onboard monitoring.</t>
  </si>
  <si>
    <r>
      <t>17,26 tonnes in 2021 (</t>
    </r>
    <r>
      <rPr>
        <i/>
        <sz val="10"/>
        <color theme="1"/>
        <rFont val="Arial"/>
        <family val="2"/>
        <charset val="238"/>
      </rPr>
      <t xml:space="preserve">Auxis </t>
    </r>
    <r>
      <rPr>
        <sz val="10"/>
        <color theme="1"/>
        <rFont val="Arial"/>
        <family val="2"/>
        <charset val="238"/>
      </rPr>
      <t>spp.). 
2% ∆ 2021 to 2020. 
-34% ∆ 2021 to avg. 16-18.</t>
    </r>
  </si>
  <si>
    <t>0,38 tonnes in 2021. 
-1% ∆ 2021 to 2020. 
-35% ∆ 2021 to avg. 16-18.</t>
  </si>
  <si>
    <t>1,36 tonnes in 2021. 
-26% ∆ 2021 to 2020. 
-56% ∆ 2021 to avg. 16-18.</t>
  </si>
  <si>
    <t>80,78 tonnes in 2021. 
-2% ∆ 2021 to 2020. 
-15% ∆ 2021 to avg. 16-18.</t>
  </si>
  <si>
    <t>0,01 tonnes in 2021. 
-16% ∆ 2021 to 2020. 
-81% ∆ 2021 to avg. 16-18.</t>
  </si>
  <si>
    <t>0,2 tonnes in 2021. 
-63% ∆ 2021 to 2020. 
-70% ∆ 2021 to avg. 16-18.</t>
  </si>
  <si>
    <t>0,82 tonnes in 2021. 
24% ∆ 2021 to 2020. 
-38% ∆ 2021 to avg. 16-18.</t>
  </si>
  <si>
    <t>10,48 tonnes in 2021. 
-30% ∆ 2021 to 2020. 
10% ∆ 2021 to avg. 16-18.</t>
  </si>
  <si>
    <t>27,49 tonnes in 2021. 
-40% ∆ 2021 to 2020. 
-46% ∆ 2021 to avg. 16-18.</t>
  </si>
  <si>
    <t>162,07 tonnes in 2021. 
-40% ∆ 2021 to 2020. 
-46% ∆ 2021 to avg. 16-18.</t>
  </si>
  <si>
    <t>11.620,81 tonnes in 2021. 
19% ∆ 2021 to 2020. 
8% ∆ 2021 to avg. 16-18.</t>
  </si>
  <si>
    <t>32,7 tonnes in 2021. 
-3% ∆ 2021 to 2020. 
5% ∆ 2021 to avg. 16-18.</t>
  </si>
  <si>
    <t>95,66 tonnes in 2021. 
-31% ∆ 2021 to 2020. 
-18% ∆ 2021 to avg. 16-18.</t>
  </si>
  <si>
    <t>1.061,07 tonnes in 2021. 
-12% ∆ 2021 to 2020. 
19% ∆ 2021 to avg. 16-18.</t>
  </si>
  <si>
    <t>97,38 tonnes in 2021. 
7% ∆ 2021 to 2020. 
-15% ∆ 2021 to avg. 16-18.</t>
  </si>
  <si>
    <t>767,78 tonnes in 2021. 
1% ∆ 2021 to 2020. 
-18% ∆ 2021 to avg. 16-18.</t>
  </si>
  <si>
    <t>24,96 tonnes in 2021. 
-1% ∆ 2021 to 2020. 
-5% ∆ 2021 to avg. 16-18.</t>
  </si>
  <si>
    <t>45,14 tonnes in 2021. 
42% ∆ 2021 to 2020. 
81% ∆ 2021 to avg. 16-18.</t>
  </si>
  <si>
    <t>10,01 tonnes in 2021. 
-14% ∆ 2021 to 2020. 
-28% ∆ 2021 to avg. 16-18.</t>
  </si>
  <si>
    <t>251,07 tonnes in 2021. 
6% ∆ 2021 to 2020. 
12% ∆ 2021 to avg. 16-18.</t>
  </si>
  <si>
    <t>36,41 tonnes in 2021. 
6% ∆ 2021 to 2020. 
-10% ∆ 2021 to avg. 16-18.</t>
  </si>
  <si>
    <t>128,87 tonnes in 2021. 
-23% ∆ 2021 to 2020. 
-23% ∆ 2021 to avg. 16-18.</t>
  </si>
  <si>
    <t>18,28 tonnes in 2021. 
19% ∆ 2021 to 2020. 
-91% ∆ 2021 to avg. 16-18.</t>
  </si>
  <si>
    <t>68,99 tonnes in 2021. 
-8% ∆ 2021 to 2020. 
12% ∆ 2021 to avg. 16-18.</t>
  </si>
  <si>
    <t>737,26 tonnes in 2021. 
12% ∆ 2021 to 2020. 
-8% ∆ 2021 to avg. 16-18.</t>
  </si>
  <si>
    <t>52,39 tonnes in 2021. 
31% ∆ 2021 to 2020. 
-29% ∆ 2021 to avg. 16-18.</t>
  </si>
  <si>
    <t>2,38 tonnes in 2021. 
-47% ∆ 2021 to 2020. 
-89% ∆ 2021 to avg. 16-18.</t>
  </si>
  <si>
    <t xml:space="preserve">2,16 tonnes in 2021. 
11% ∆ 2021 to 2020. </t>
  </si>
  <si>
    <t>2,07 tonnes in 2021. 
-7% ∆ 2021 to 2020.</t>
  </si>
  <si>
    <t>25,61 tonnes in 2021. 
-25% ∆ 2021 to 2020. 
6% ∆ 2021 to avg. 16-18.</t>
  </si>
  <si>
    <t>40.485,31 tonnes in 2021. 
-19% ∆ 2021 to 2020. 
-18% ∆ 2021 to avg. 16-18.</t>
  </si>
  <si>
    <t>38,39 tonnes in 2021. 
-15% ∆ 2021 to 2020. 
-29% ∆ 2021 to avg. 16-18.</t>
  </si>
  <si>
    <r>
      <t>1.167,93 tonnes in 2021 (</t>
    </r>
    <r>
      <rPr>
        <i/>
        <sz val="10"/>
        <color theme="1"/>
        <rFont val="Arial"/>
        <family val="2"/>
        <charset val="238"/>
      </rPr>
      <t>S. scombrus, S. colias</t>
    </r>
    <r>
      <rPr>
        <sz val="10"/>
        <color theme="1"/>
        <rFont val="Arial"/>
        <family val="2"/>
        <charset val="238"/>
      </rPr>
      <t>). 
-42% ∆ 2021 to 2020. 
-39% ∆ 2021 to avg. 16-18.</t>
    </r>
  </si>
  <si>
    <t xml:space="preserve">0,21 tonnes in 2021. 
-54% ∆ 2021 to 2020. </t>
  </si>
  <si>
    <t xml:space="preserve">0,49 tonnes in 2021. 
81% ∆ 2021 to 2020. </t>
  </si>
  <si>
    <t>91,85 tonnes in 2021. 
-11% ∆ 2021 to 2020. 
-12% ∆ 2021 to avg. 16-18.</t>
  </si>
  <si>
    <t>19,62 tonnes in 2021. 
11% ∆ 2021 to 2020. 
-22% ∆ 2021 to avg. 16-18.</t>
  </si>
  <si>
    <t>158,47 tonnes in 2021. 
-26% ∆ 2021 to 2020. 
-25% ∆ 2021 to avg. 16-18.</t>
  </si>
  <si>
    <t>97,43 tonnes in 2021. 
8% ∆ 2021 to 2020. 
-1% ∆ 2021 to avg. 16-18.</t>
  </si>
  <si>
    <t>27,46 tonnes in 2021. 
7% ∆ 2021 to 2020. 
10% ∆ 2021 to avg. 16-18.</t>
  </si>
  <si>
    <t>7,2 tonnes in 2021. 
2% ∆ 2021 to 2020. 
-42% ∆ 2021 to avg. 16-18.</t>
  </si>
  <si>
    <t>0,43 tonnes in 2021. 
-53% ∆ 2021 to 2020. 
-88% ∆ 2021 to avg. 16-18.</t>
  </si>
  <si>
    <t>0,25 tonnes in 2021. 
37% ∆ 2021 to 2020.</t>
  </si>
  <si>
    <t>430 tonnes in 2021. 
-31% ∆ 2021 to 2020. 
8% ∆ 2021 to avg. 16-18.</t>
  </si>
  <si>
    <t>781,27 tonnes in 2021. 
-31% ∆ 2021 to 2020. 
8% ∆ 2021 to avg. 16-18.</t>
  </si>
  <si>
    <t>69,71 tonnes in 2021. 
11% ∆ 2021 to 2020. 
-54% ∆ 2021 to avg. 16-18.</t>
  </si>
  <si>
    <t>No registered landings in 2021.</t>
  </si>
  <si>
    <t>Dredge rampon</t>
  </si>
  <si>
    <t>No sampling implemented.</t>
  </si>
  <si>
    <t>More than half of active vessels in this stratum (1481 vessels) are categorized as "small-scale artisanal fisheries" which is a specific category of commercial vessels in Croatia with limitations on daily landing and effort, and technical gear restrictions.</t>
  </si>
  <si>
    <t xml:space="preserve">18 vessels were authorized to participate in the BFT PS fishery in 2021 with total quota 833,46 tonnes. </t>
  </si>
  <si>
    <t>Total Croatian BFT quota for 2021 was 952,53 tonnes and it was initially distributed among the fishing fleets as follows: 
- 833,46 t for PS fleet 
- 90 t to HL/LL fleet 
- 5 t to sport fishing 
- 12,5 t to recreational fishing 
- 10,57 t to bycatch
- 1 t to fishing for scientific purposes
Landing 83,44 tonnes in 2021. 15% ∆ 2021 to 2020. 37% ∆ 2021 to avg. 16-18. 
Catch by BFT purse seiners 816,66 tonnes (transfer to BFT farms) in 2021.</t>
  </si>
  <si>
    <t>Total MED SWO quota at disposal to Croatia for 2021 was 56,981 and it was initially distributed among the fishing fleets as follows: 
- commercial LL fleet (49.981 t) 
- commercial HL fleet (4,5 t) 
- by-catch (1,5 t) 
25,34 tonnes landed in 2021. 
10% ∆ 2021 to 2020. 
4% ∆ 2021 to avg. 16-18.</t>
  </si>
  <si>
    <t xml:space="preserve">BFT HL/LL quota in 2021 was allocated to 12 hooks and line vessels. Total quota of 90 tons was allocated to this segment and individual quotas was assigned to each vessel. Only 11 vessels were active in 2021. </t>
  </si>
  <si>
    <t>The total number of vessels authorised for LL MED SWO fishing in 2021 was 21 with 49.981 t allocated SWO quota. Only 13 vessels were active with total landing of SWO 16.889,89 kg.</t>
  </si>
  <si>
    <t>BFT HL/LL quota in 2021 was allocated to 12 hooks and line vessels. Total quota of 90 tons was allocated to this segment and individual quotas was assigned to each vessel. Only two vessels actively used LLD in 2021 with total catch 1.232,08 kg.</t>
  </si>
  <si>
    <t>Metier is covered by stratums LLD_LPF_0_0_0 (BFT) and LLD_LPF_0_0_0 (SWO). 
BFT HL/LL quota in 2021 was allocated to 12 hooks and line vessels. Total quota of 90 tons was allocated to this segment and individual quotas was assigned to each vessel. Only two vessels in 2021 actively used LLD in 2021 with total catch 1.232,08 kg.
The total number of vessels authorised for LL MED SWO fishing in 2021 was 21 with 49.981 t allocated SWO quota. Only 13 vessels were active with total landing of SWO 16.889,89 kg.
13 distinct BFT/SWO quota vessels were active in 2021.</t>
  </si>
  <si>
    <t>No sampling implemented. There were no active vessels in this stratum in 2021.</t>
  </si>
  <si>
    <r>
      <t xml:space="preserve">Metier includes three national fishing gears - pots for large crabs, pots for fish and pots for </t>
    </r>
    <r>
      <rPr>
        <i/>
        <sz val="10"/>
        <color theme="1"/>
        <rFont val="Arial"/>
        <family val="2"/>
        <charset val="238"/>
      </rPr>
      <t>Nephrops norvegicus</t>
    </r>
    <r>
      <rPr>
        <sz val="10"/>
        <color theme="1"/>
        <rFont val="Arial"/>
        <family val="2"/>
        <charset val="238"/>
      </rPr>
      <t xml:space="preserve">. 
National metier FPO_DEMSP_&gt;=40_0_0 is sampled including pots for </t>
    </r>
    <r>
      <rPr>
        <i/>
        <sz val="10"/>
        <color theme="1"/>
        <rFont val="Arial"/>
        <family val="2"/>
        <charset val="238"/>
      </rPr>
      <t>Nephrops norvegicus</t>
    </r>
    <r>
      <rPr>
        <sz val="10"/>
        <color theme="1"/>
        <rFont val="Arial"/>
        <family val="2"/>
        <charset val="238"/>
      </rPr>
      <t xml:space="preserve"> and pots for large crustaceans. Pots for fish are not sampled. 
Number of vessels and corresponding fishing trips in Table 4A are indicated for vessels using pots for </t>
    </r>
    <r>
      <rPr>
        <i/>
        <sz val="10"/>
        <color theme="1"/>
        <rFont val="Arial"/>
        <family val="2"/>
        <charset val="238"/>
      </rPr>
      <t xml:space="preserve">Nephrops norvegicus </t>
    </r>
    <r>
      <rPr>
        <sz val="10"/>
        <color theme="1"/>
        <rFont val="Arial"/>
        <family val="2"/>
        <charset val="238"/>
      </rPr>
      <t>and pots for large crustaceans.</t>
    </r>
  </si>
  <si>
    <r>
      <t xml:space="preserve">No regular sampling implemented. Pilot study conducted in 2021.
Only 8 vessels targeted </t>
    </r>
    <r>
      <rPr>
        <i/>
        <sz val="10"/>
        <color theme="1"/>
        <rFont val="Arial"/>
        <family val="2"/>
        <charset val="238"/>
      </rPr>
      <t>Anguilla anguilla</t>
    </r>
    <r>
      <rPr>
        <sz val="10"/>
        <color theme="1"/>
        <rFont val="Arial"/>
        <family val="2"/>
        <charset val="238"/>
      </rPr>
      <t xml:space="preserve"> in 2021 as indicated in Table 4A.
Regular sampling is carried out from 2022.</t>
    </r>
  </si>
  <si>
    <t>In Croatia there are different types of trammel nets, for sampling are selected only those targeting species selected for sampling. Number of vessels is indicated in Table 4A.</t>
  </si>
  <si>
    <t>No sampling implemented.
Number of vessels is distinct for all metiers indicated.
In 2021 includes metieres HAR_DEF_0_0_0 (harpoon targeting finfish and cephalopods) and MIS_MIS_0_0_0 (hand gathering gears and diving equipment targeting corals and sponges).</t>
  </si>
  <si>
    <t>Sampling includes stratums: 
PS_DEF_&gt;=14_0_0 (MISC) "OLIŽNICA" and PS_DEF_&gt;=14_0_0 (MISC) "CIPLARA".
In 2021, 26 disctinct vessels were active in this stratum.</t>
  </si>
  <si>
    <t>There are several types of seine nets in use in Croatia. Number of vessels is distinct.</t>
  </si>
  <si>
    <r>
      <rPr>
        <b/>
        <i/>
        <sz val="11"/>
        <color theme="1"/>
        <rFont val="Arial"/>
        <family val="2"/>
        <charset val="238"/>
      </rPr>
      <t xml:space="preserve">Data on landings in 2021 presented in this table is preliminary. </t>
    </r>
    <r>
      <rPr>
        <sz val="10"/>
        <color theme="1"/>
        <rFont val="Arial"/>
        <family val="2"/>
        <charset val="238"/>
      </rPr>
      <t xml:space="preserve">
No registered landings in 2021.</t>
    </r>
  </si>
  <si>
    <t>National metier FPO_DEMSP_&gt;=40_0_0 is sampled including pots for small crustaceans and pots for large crustaceans. Pots for fish are not sampled. Number of vessels and fishing trips is indicated for the sampling stratum - pots for crustaceans, while in Table 4C all data is included.</t>
  </si>
  <si>
    <t>Sampling includes stratums: PS_LPF_&gt;=40_0_0 (BFT) and PS_LPF_&gt;=50_0_0 "PALAMIDARA".
All catch od PS BFT (816,67 t in 2021 is transferred to BFT farms). There is no landing in ports, therefore landing for PS BFT is not indicated in columns S and T.
In 2021, 37 distinct vessels were active in this stratum.
18 vessels were authorized for purse seine "tunolovka" for Bluefin tuna in 2021, as indicated in Table 4A.
In 2021 there were 19 active vessels authorized for purse seine "palamidara".</t>
  </si>
  <si>
    <t>Sampling includes stratums: 
PS_SPF_&gt;=14_0_0 "SRDELARA", PS_SPF_&gt;=14_0_0 "LOKARDARA" and PS_SPF_&gt;=14_0_0 "IGLIČARA".
In 2021, 170 distinct vessels were active in this stratum. Number of vessels indicated in the table corresponds to distinct vessels (different CFRs). Some vessels have more than one authorization.</t>
  </si>
  <si>
    <r>
      <rPr>
        <b/>
        <i/>
        <sz val="11"/>
        <rFont val="Arial"/>
        <family val="2"/>
        <charset val="238"/>
      </rPr>
      <t xml:space="preserve">Number of vessels indicated in this table by metiere does not represent the total distinct number of vessels. Data on landings for 2021 is preliminary. </t>
    </r>
    <r>
      <rPr>
        <sz val="10"/>
        <rFont val="Arial"/>
        <family val="2"/>
      </rPr>
      <t xml:space="preserve">
Dredge rampon</t>
    </r>
  </si>
  <si>
    <t>Landing of BFT HL/LL BFT quota vessels. Landing of BFT and other species is included.</t>
  </si>
  <si>
    <r>
      <t>Large pelagic fish (LPF) (</t>
    </r>
    <r>
      <rPr>
        <i/>
        <sz val="10"/>
        <rFont val="Arial"/>
        <family val="2"/>
        <charset val="238"/>
      </rPr>
      <t>Thunnus thynnus</t>
    </r>
    <r>
      <rPr>
        <sz val="10"/>
        <rFont val="Arial"/>
        <family val="2"/>
        <charset val="238"/>
      </rPr>
      <t xml:space="preserve"> and </t>
    </r>
    <r>
      <rPr>
        <i/>
        <sz val="10"/>
        <rFont val="Arial"/>
        <family val="2"/>
        <charset val="238"/>
      </rPr>
      <t>Xiphias gladius</t>
    </r>
    <r>
      <rPr>
        <sz val="10"/>
        <rFont val="Arial"/>
        <family val="2"/>
        <charset val="238"/>
      </rPr>
      <t>)</t>
    </r>
  </si>
  <si>
    <t>WWF workshop with national authorities and NGOs on NATURA 2000 ecological network and protected species (13.05.2021. - 14.05.2021., Sveti Rok)</t>
  </si>
  <si>
    <t>Coordination meeting for the development of the national plan for 2022-2024 (29.09.2021. - 01.10.2021., Split)</t>
  </si>
  <si>
    <t>Coordination meeting for the development of the national plan for 2022-2024 (11.10.2021. - 13.10.2021., Split)</t>
  </si>
  <si>
    <t>Coordination meeting for the preparation of the financial plan and DCF implementation in 2022 (20.12.2021. - 22.12.2021., Split)</t>
  </si>
  <si>
    <t>National coordination meeting</t>
  </si>
  <si>
    <t>In total 17 official national coordination meetings were organized in 2021 focused on various topics, as listed below.</t>
  </si>
  <si>
    <t>Meeting was not held in 2021.</t>
  </si>
  <si>
    <t>Initial National Coordination Meeting (20.01.2021., virtual). Two DG MARE representatives participated in the meeting.</t>
  </si>
  <si>
    <t>National coordination on Eel pilot study in 2022 (12.02.2021., virtual)</t>
  </si>
  <si>
    <t>MA DoF and WWF Adria coordination for the implementation of the MedBycatch project (16.02.2021., Zagreb)</t>
  </si>
  <si>
    <t>National coordination meeting on data-calls in 2021 and vulnerable species data collection (19.02.2021., virtual)</t>
  </si>
  <si>
    <t>Coordination on IOF database development (01.03.2021., virtual)</t>
  </si>
  <si>
    <t>MA DoF, WWF Adria and IOF coordination for the implementation of the MedBycatch project (04.03.2021., Split)</t>
  </si>
  <si>
    <t>Coordination of MA DoF and GFCM for the implementation of the MedBycatch project (12.03.2021., virtual)</t>
  </si>
  <si>
    <t>MA DoF and WWF Adria coordination for the implementation of the MedBycatch project (19.03.2021., virtual)</t>
  </si>
  <si>
    <t>Coordination on recreational fisheries (30.03.2021., virtual)</t>
  </si>
  <si>
    <t>MA DoF, WWF Adria, IOF and BIOM coordination for the implementation of the MedBycatch project (30.03.2021., virtual)</t>
  </si>
  <si>
    <t>MA DoF, WWF and GFCM coordination for the implementation of the MedBycatch project (23.04.2021., virtual)</t>
  </si>
  <si>
    <t>Coordination meeting for the implementation of the LIFE Artina project (MA DoF, IOF, BIOM, SUNCE) (20.05.2021., virtual)</t>
  </si>
  <si>
    <t>Coordination meeting with NGOs regarding recommendations for data collection and control in the new programming period 2021-2027 and the new EMFAF (03.08.2021., virtual)</t>
  </si>
  <si>
    <t>Expert Group on fisheries Data Collection - Liaison Meeting Between The Chairs of RCGs, STECF Meetings on DCF, RDB Steering Groups, Key End-Users (ICES, STECF, GFCM, RFMOs), JRC and the Commission (23.09.2021. - 24.09.2021., online)</t>
  </si>
  <si>
    <t>Expert Group on fisheries Data Collection - National Correspondents and RCG Chairs Meeting (20.04.2021., online)</t>
  </si>
  <si>
    <t>RCG Decision meeting (20.09.2021., online)</t>
  </si>
  <si>
    <t>Expert Group on fisheries Data Collection - National Correspondent Meeting (21.09.2021., online)</t>
  </si>
  <si>
    <t>(7) MARE/2020/08 grant project meetings</t>
  </si>
  <si>
    <t>SECWEB</t>
  </si>
  <si>
    <t>FISHN'CO</t>
  </si>
  <si>
    <t>Med&amp;BS RDBFIS</t>
  </si>
  <si>
    <t>STREAMLINE Workshop on the monitoring of incidental bycatch of vulnerable species</t>
  </si>
  <si>
    <t>STREAMLINE First project meeting (26.01.2021., online)</t>
  </si>
  <si>
    <t>STREAMLINE Workshop Task 2.1 on sampling optimization strategy (29.11.2021.-01.12.2021., online)</t>
  </si>
  <si>
    <t xml:space="preserve">IOF and Ma DoF are involved in project activities. MA DoF is inolved in project </t>
  </si>
  <si>
    <t>During the 2021 MEDIAS survey mesozooplankton was sampled on 9 stations.</t>
  </si>
  <si>
    <t>In 2021 Croatia participated in  GFCM working meetings focused on harmonization of age protocols and other relevant stock assessment input parameters (for small pelagic species).</t>
  </si>
  <si>
    <t>There were no catches of this species during MEDITS and MEDIAS surveys in 2021.</t>
  </si>
  <si>
    <t>MEDITS Handbook v9, 2017 and MEDIAS Handbook 2019</t>
  </si>
  <si>
    <t>National sampling methodology according to GFCM and RCG Med&amp;BS recommendations</t>
  </si>
  <si>
    <r>
      <t xml:space="preserve">6,1 tonnes in 2021.
-3% ∆ 2021 to 2020. 
-54% ∆ 2021 to avg. 16-18.
There was problem in sampling of metiere purse seine 'oliznica'. Since 2020 this fishing gear is not working adequatly, which is reflected in a significant decline in the landings of </t>
    </r>
    <r>
      <rPr>
        <i/>
        <sz val="10"/>
        <color theme="1"/>
        <rFont val="Arial"/>
        <family val="2"/>
        <charset val="238"/>
      </rPr>
      <t>Atherina</t>
    </r>
    <r>
      <rPr>
        <sz val="10"/>
        <color theme="1"/>
        <rFont val="Arial"/>
        <family val="2"/>
        <charset val="238"/>
      </rPr>
      <t xml:space="preserve"> spp. (-54% in 2021 compared to referent period) due to the legal restictions imposed on tis type of purse seine, therefore sampling could not be carried out.</t>
    </r>
  </si>
  <si>
    <t>Planned sample could not be achieved in 2021 as there was a problem in sampling of metiere purse seine 'oliznica'. Since 2020 this fishing gear is not working adequatly, due to the legal restictions imposed on tis type of purse seine, therefore sampling could not be carried out.</t>
  </si>
  <si>
    <t>Oversampling did not affect the financial plan.</t>
  </si>
  <si>
    <t>Oversampling did not affect the financial plan. Oversampling was due to the collection of the whole landing from the fisherman, with no additional costs.</t>
  </si>
  <si>
    <t>During the monitoring of the planned trips, it was possible to measure more individuals than requiered. Oversampling did not affect the financial plan.</t>
  </si>
  <si>
    <t>MEDITS Handbook v9, 2017</t>
  </si>
  <si>
    <t>There were no catches of this species during MEDITS survey in 2021.</t>
  </si>
  <si>
    <t>There was 28 specimens of this species caught on MEDITS survey in 2021.</t>
  </si>
  <si>
    <t>There was 28 specimens of this species caught on MEDITS survey in 2021. Sexual maturity could be determined for 14 specimens.</t>
  </si>
  <si>
    <t>There was 23 specimens of this species caught on MEDITS survey in 2021.</t>
  </si>
  <si>
    <t>There was 33 specimens of this species caught on MEDITS survey in 2021.</t>
  </si>
  <si>
    <t>There was 23 specimens of this species caught on MEDITS survey in 2021. Sexual maturity could be determined for 10 specimens.</t>
  </si>
  <si>
    <t>There was 33 specimens of this species caught on MEDITS survey in 2021. Sexual maturity could be determined for 5 specimens.</t>
  </si>
  <si>
    <t>Due to scarcity in the catches and unrealized number of onboard sampling, planned sampling rate could not be achieved - more information is provided in TextBox 1C.</t>
  </si>
  <si>
    <t>There was 111 specimens of these species caught on MEDITS survey in 2021.</t>
  </si>
  <si>
    <t>There was 111 specimens of these species caught on MEDITS survey in 2021. Sexual maturity could be determined for 15 specimens.</t>
  </si>
  <si>
    <t>There was 206 specimens of these species caught on MEDITS survey in 2021.</t>
  </si>
  <si>
    <t>There was 206 specimens of these species caught on MEDITS survey in 2021. Sexual maturity could be determined for 50 specimens.</t>
  </si>
  <si>
    <t>Due to the lack of comunication from fisherman, not enough specimens were collected.</t>
  </si>
  <si>
    <t>There was 71 specimens of this species caught on MEDITS survey in 2021.</t>
  </si>
  <si>
    <t>There was 71 specimens of this species caught on MEDITS survey in 2021. Sexual maturity could be determined for 13 specimens.</t>
  </si>
  <si>
    <t>Catch per boat, mortality, stereoscopic camera. National sampling mehodology according to ICCAT and RCG LP recommendations.</t>
  </si>
  <si>
    <t>Catch per boat, mortality. National sampling mehodology according to ICCAT and RCG LP recommendations.</t>
  </si>
  <si>
    <t>Samples from hand line fishing are gutted immediatley after catch which makes it harder to determine sex and maturity when sampling on landing resulting in lower number of these samples. See textbox 1C</t>
  </si>
  <si>
    <t>Catch per boat. National sampling mehodology according to ICCAT and RCG LP recommendations.</t>
  </si>
  <si>
    <t>This is not a targeted specie and the catch is accidental. See textbox 1C</t>
  </si>
  <si>
    <t>There was 1 specimen of this species caught on MEDITS survey in 2021.</t>
  </si>
  <si>
    <t>Samples from long line fishing are gutted immediatley after catch which makes it harder to determine sex and maturity when sampling on landing resulting in lower number of these samples.</t>
  </si>
  <si>
    <t>Routine</t>
  </si>
  <si>
    <t>Questionnaire</t>
  </si>
  <si>
    <t>Pilot study</t>
  </si>
  <si>
    <t>Pilot study carried out Detailed report on pilot study was submitted to the EC in March 2021. No additional activities were carried out in 2021.</t>
  </si>
  <si>
    <t>Detailed report on pilot study was submitted to the EC in March 2021. No additional activities were carried out in 2021.</t>
  </si>
  <si>
    <t>Eel pilot study 2021</t>
  </si>
  <si>
    <t>Sharks and sea rays caught in the net are released alive without landing by the divers operating the transfer of live tuna. See textbox 1F</t>
  </si>
  <si>
    <t>Sea turtles caught in the net were released alive without landing by the divers operating the transfer of live tuna. See textbox 1F</t>
  </si>
  <si>
    <t>Sharks are released without landing on the boat.</t>
  </si>
  <si>
    <t>P</t>
  </si>
  <si>
    <t>AR Fig. 10. National database is Trust/AdriaMed</t>
  </si>
  <si>
    <t>Issues regarding probe failures in previous years were solved in 2021, temperature by haul measurements were carried out as planned.
AR Fig. 10. National database is Trust/AdriaMed.</t>
  </si>
  <si>
    <t>This parametar was not required in 2021</t>
  </si>
  <si>
    <t>AR Fig. 11. Survey was conducted with the Italian research vessel DALLAPORTA.</t>
  </si>
  <si>
    <t>AR Fig. 11.</t>
  </si>
  <si>
    <t>AR Fig. 10.</t>
  </si>
  <si>
    <t>Trust</t>
  </si>
  <si>
    <t>No discrepancies to report. Sampling was carried out according to revised list of MEDITS taxa (v. April 2019) - https://www.sibm.it/MEDITS%202011/principaledownload.htm</t>
  </si>
  <si>
    <t>No discrepancies to report.</t>
  </si>
  <si>
    <t>No existing database</t>
  </si>
  <si>
    <t>Atris/Trust</t>
  </si>
  <si>
    <t>9 plankton hauls were carried out, spread throughout the research area.</t>
  </si>
  <si>
    <t>AR Figure 9</t>
  </si>
  <si>
    <t>AR Figure 8</t>
  </si>
  <si>
    <t>1451 EDSU collected along transects were analysed.
AR Figure 7</t>
  </si>
  <si>
    <t>JRC, GFCM, ICES</t>
  </si>
  <si>
    <t>Fisheries</t>
  </si>
  <si>
    <t>All sectors</t>
  </si>
  <si>
    <t>Fisheries, aquaculture</t>
  </si>
  <si>
    <t>Aquaculture</t>
  </si>
  <si>
    <t>Updating of documentation is an ongoing process related to quality procedures (database documentation, quality control procedures, sampling methodologies, data processing methods etc.). Database documentation is stored on DoF server which is available with authenticated access to project partners. Methodological documents are publicly available on the national DCF website. The national DCF web page was released in June 2019. 
At the start of each year, reporting procedures are revised. All revisions are available to project parters and are securelly stored on DoF servers - including data validation reports, data quality reports, revised sampling schemes, fleet segmentation documentation, determination of populations, revised coding lists, lists of authorizations, lists of vessels, preliminary reports (extracts from database) etc.</t>
  </si>
  <si>
    <t>MA DoF</t>
  </si>
  <si>
    <t>30 June 2022</t>
  </si>
  <si>
    <t>1 March 2022</t>
  </si>
  <si>
    <t>31 March 2022</t>
  </si>
  <si>
    <t>AR 2021 is submitted before data availability or Med&amp;BS data-call deadline in 2022. Exceptionally, preliminary data for sardine and anchovy was transmitted to GFCM in the beginning of April 2022 for the purpose of the GFCM Data call in support of Anchovy and Sardine assessment in the Adriatic Sea (GSAs 17 and 18)</t>
  </si>
  <si>
    <r>
      <t xml:space="preserve">Recreational fisheries data on </t>
    </r>
    <r>
      <rPr>
        <i/>
        <sz val="11"/>
        <color theme="1"/>
        <rFont val="Calibri"/>
        <family val="2"/>
        <charset val="238"/>
        <scheme val="minor"/>
      </rPr>
      <t>Thunnus thynnus, Xiphias gladius</t>
    </r>
  </si>
  <si>
    <t>Recreational fisheries data on large pelagic species is available. Data was submitted according to the Fleet Economic Data Call in March 2022.</t>
  </si>
  <si>
    <t>30 June 2021</t>
  </si>
  <si>
    <t>Results of Pilot study 1 are available on national DCF web site. Report was submitted to EC in March 2021 according to the Request for submission of reports on pilot studies under EU MAP 2017-2019 and EU MAP 2020-2021.</t>
  </si>
  <si>
    <r>
      <t xml:space="preserve">Anadromous &amp; catadromous species (Pilot study on </t>
    </r>
    <r>
      <rPr>
        <i/>
        <sz val="11"/>
        <color theme="1"/>
        <rFont val="Calibri"/>
        <family val="2"/>
        <charset val="238"/>
        <scheme val="minor"/>
      </rPr>
      <t>Anguilla anguilla</t>
    </r>
    <r>
      <rPr>
        <sz val="11"/>
        <color theme="1"/>
        <rFont val="Calibri"/>
        <family val="2"/>
        <scheme val="minor"/>
      </rPr>
      <t>)</t>
    </r>
  </si>
  <si>
    <t>AR 2021 is submitted before data availability or Med&amp;BS data-call deadline in 2022. Pilot study was conducted in 2021 and available data will be submitted according to the Med&amp;BS data call in June 2022, and GFCM and ICES data calls.</t>
  </si>
  <si>
    <t>Pilot study: 30 June 2021
2021 dana: 30 June 2022</t>
  </si>
  <si>
    <t>Report on Pilot Study 2 was submitted to EC in March 2021 according to the Request for submission of reports on pilot studies under EU MAP 2017-2019 and EU MAP 2020-2021. Data will be submitted in 2022 for 2021 referent year in accordance with the ICES WGBYC and GFCM DCRF requirements.</t>
  </si>
  <si>
    <t>Stomach contents data was not required in 2021 MEDITS survey.</t>
  </si>
  <si>
    <t>1 April 2022</t>
  </si>
  <si>
    <t>Data was submitted according to the Fleet Economic Data Call in 2022.</t>
  </si>
  <si>
    <t xml:space="preserve">AR 2021 is submitted before data availability </t>
  </si>
  <si>
    <t>Data for 2021 will be submitted in accordance with the Mediterranean and BS data call in June 2022.</t>
  </si>
  <si>
    <t xml:space="preserve">Data for 2021 will be submitted in accordance with the Mediterranean and BS data call in June 2022. </t>
  </si>
  <si>
    <t>Data for 2021 will be submitted in accordance with the Mediterranean and BS data call in June 2022. MEDIAS data was transmitted to GFCM in the beginning of April 2022 for the purpose of the GFCM Data call in support of Anchovy and Sardine assessment in the Adriatic Sea (GSAs 17 and 18)</t>
  </si>
  <si>
    <t>NA, application of threshold</t>
  </si>
  <si>
    <t>No sampling planned nor implemented.</t>
  </si>
  <si>
    <t>No sampling planned nor implemented. Harpoon and hand collecting gears.</t>
  </si>
  <si>
    <t>In 2021 the Croatian Association of Sports Fishing on Sea entered 21 competitions in the Calendar of Big Fishing Competitions. Of that number, 15 competitions were registered within the quota allocation of 5,000 kg for BFT. However, due to COVID, some competitions were canceled, so the Association updated and changed the quota allocation. Only 5 such competitions were held in 2021, with total catch of 1,313 kg, and 2-3 fishing days per competition.</t>
  </si>
  <si>
    <t>Due to the targeting different species (sardine and anchovy) some of the sampling trips were repeated (complemented) therefore resulting in oversampling.</t>
  </si>
  <si>
    <t>Since it was forbiden to fish with this gear near the coastline in 2021, sampling was not possible.</t>
  </si>
  <si>
    <t>In order to achieve number of speciemns targeted with this fishing gear (not mixed fisheries), number of samplings had to be increased.</t>
  </si>
  <si>
    <t>Oversampling did not affect financial plan</t>
  </si>
  <si>
    <t>Very limited number of fisherman is using this type of fishing gear and due to the preference of fisherman to work with purse seine net 'srdelara' instead, no sampling was possible to conduct in 2021.</t>
  </si>
  <si>
    <t>Because of limtied colaboration with fisherman and different targeting species in each fihing trip, undersampling accured during this year.</t>
  </si>
  <si>
    <t>Very limited number of fisherman is using this type of fishing gear and due to the preference of fisherman to work with srdelara instead, undersampling was conducted.</t>
  </si>
  <si>
    <t>No on-board sampling planned nor implemented.</t>
  </si>
  <si>
    <t>Sampling could not be achieved (See Table 4A)</t>
  </si>
  <si>
    <t>Pilot study conducted in 2021. Text Box 1E</t>
  </si>
  <si>
    <t>Pilot study conducted in 2021. 
No glass eel was recorded during the Pilot study. Text Box 1E</t>
  </si>
  <si>
    <t>Pilot study on eel (Text Box 1E and 1C). Data could not be collected in 2020, beacuse it was not possible to organize sampling in the planned sampling season (Autum-Winter 2020) due to COVID-19. Pilot study was carried out in 2021. Data was collected in Autumn-Winter 2021 fishing season.</t>
  </si>
  <si>
    <t>Due to scarcity in the catches, sampling was not possible to conduct according to the Plan - more details in TextBox 1C</t>
  </si>
  <si>
    <t>See explanation in textbox 1C</t>
  </si>
  <si>
    <t xml:space="preserve">National fleet register. </t>
  </si>
  <si>
    <t>National fleet register.</t>
  </si>
  <si>
    <t>Vessels using polyvalent passive gears only</t>
  </si>
  <si>
    <t>GT, kW, Vessel Age</t>
  </si>
  <si>
    <t>Electronic logbooks</t>
  </si>
  <si>
    <t>Data collection under Control Regulation. Quality control and data validation under national DC rules.</t>
  </si>
  <si>
    <t>Logbooks</t>
  </si>
  <si>
    <t>Paper logbooks and fishing reports</t>
  </si>
  <si>
    <t>Electronic logbooks (in case BFT and SWO quota vessels), paper logbooks and fishing reports</t>
  </si>
  <si>
    <t>Hours fished (optional)</t>
  </si>
  <si>
    <t>Fishing reports</t>
  </si>
  <si>
    <t>Fishing days</t>
  </si>
  <si>
    <t>Fleet register, logbooks and fishing reports</t>
  </si>
  <si>
    <t>Fleet register and logbooks</t>
  </si>
  <si>
    <t>kW * Fishing Days</t>
  </si>
  <si>
    <t>Fleet register and electronic logbooks</t>
  </si>
  <si>
    <t>Fleet register and fishing reports</t>
  </si>
  <si>
    <t>GT * Fishing days</t>
  </si>
  <si>
    <t>Number of trips</t>
  </si>
  <si>
    <t>Number of fishing operations</t>
  </si>
  <si>
    <t>Number of nets/Length</t>
  </si>
  <si>
    <t xml:space="preserve">Data collection is agreed at RCM Med&amp;BS – LP 2016 </t>
  </si>
  <si>
    <t>Number of hooks, Number of lines</t>
  </si>
  <si>
    <t>Numbers of pots, traps</t>
  </si>
  <si>
    <t>Value of landings total and per commercial species</t>
  </si>
  <si>
    <t>Live Weight of landings total and per species</t>
  </si>
  <si>
    <t>Prices by commercial species</t>
  </si>
  <si>
    <t>Data collection under Control Regulation (no exemption on submission of sales notes is applied). Quality control and data validation under national DC rules.</t>
  </si>
  <si>
    <t>Data collection is agreed at RCM Med&amp;BS – LP 2016. Although in AWP 2021 this segment is a cluster, for 2021 referent year this segment was not clustered as there was no specific need for clustering.</t>
  </si>
  <si>
    <t>Data collection under Control Regulation (no exemption on submission of sales notes is applied). Quality control and data validation under national DC rules. Although in AWP 2021 this segment is a cluster, for 2021 referent year this segment was not clustered as there was no specific need for clustering.</t>
  </si>
  <si>
    <t>Data collection under Control Regulation. Quality control and data validation under national DC rules. Although in AWP 2021 this segment is a cluster, for 2021 referent year this segment was not clustered as there was no specific need for clustering.</t>
  </si>
  <si>
    <t>National fleet register. Although in AWP 2021 this segment is a cluster, for 2021 referent year this segment was not clustered as there was no specific need for clustering.</t>
  </si>
  <si>
    <t>Control data</t>
  </si>
  <si>
    <t xml:space="preserve">Targeted minimum sample number was 57 however the response from the sector was higher.Applicable only to BFT fisheries. This information is included in the questionnaires (single form) and recorded as a non response in case it is not applicable. Information is cross-checked with contracts on leasing out quota. </t>
  </si>
  <si>
    <t>Targeted minimum sample number was 60 however the response from the sector was higher.</t>
  </si>
  <si>
    <t>Targeted minimum sample number was 57 however the response from the sector was higher.</t>
  </si>
  <si>
    <t>DoF records on subsidies. Acording to PGECON advice on the change of methodology (data source official records instead of economic forms) new methodology shall be incorporated into AWP 2020&gt;.</t>
  </si>
  <si>
    <t/>
  </si>
  <si>
    <t>National fishing fleet and licence register</t>
  </si>
  <si>
    <t>Energy consumption was excluded from DoF questionnaires to avoid duplication of data collection. On the basis of PGECON advice, new methodlogy will be incorporated into AWP 2020&gt;.</t>
  </si>
  <si>
    <t>Fisheries Information System register of subjects</t>
  </si>
  <si>
    <t>Collected by fleet segment in addition to the economic survey.Targeted minimum sample number was 57 however the response from the sector was higher.</t>
  </si>
  <si>
    <t>Pilot study 3 in 2018</t>
  </si>
  <si>
    <t xml:space="preserve">Applicable only to BFT fisheries. This information is included in the questionnaires (single form) and recorded as a non response in case it is not applicable. Information is cross-checked with contracts on leasing out quota. </t>
  </si>
  <si>
    <t>Collected by fleet segment in addition to the economic survey.</t>
  </si>
  <si>
    <t>Unfortunatelly it was difficult to reach some licence holders as they exited the fleet in 2019.</t>
  </si>
  <si>
    <t>Demersal trawlers and/or demersal seiners 6-&lt;12 m*</t>
  </si>
  <si>
    <t xml:space="preserve">Targeted minimum sample number was 25, however due to lower response rates in previous years, more licence holders were contacted which resulted in a better response from the sector.Applicable only to BFT fisheries. This information is included in the questionnaires (single form) and recorded as a non response in case it is not applicable. Information is cross-checked with contracts on leasing out quota. </t>
  </si>
  <si>
    <t>Dredgers 12-&lt;18 m*</t>
  </si>
  <si>
    <t xml:space="preserve">Targeted minimum sample number was 31 according to sampling protocol, however the response from the sector was much higher.Applicable only to BFT fisheries. This information is included in the questionnaires (single form) and recorded as a non response in case it is not applicable. Information is cross-checked with contracts on leasing out quota. </t>
  </si>
  <si>
    <t>Targeted minimum sample number was 31 according to sampling protocol, however the response from the sector was much higher.</t>
  </si>
  <si>
    <t>Collected by fleet segment in addition to the economic survey.Targeted minimum sample number was 31 according to sampling protocol, however the response from the sector was much higher.</t>
  </si>
  <si>
    <t xml:space="preserve">Targeted minimum sample number was 67 according to sampling protocol, however the response from the sector was much higher.Applicable only to BFT fisheries. This information is included in the questionnaires (single form) and recorded as a non response in case it is not applicable. Information is cross-checked with contracts on leasing out quota. </t>
  </si>
  <si>
    <t>Targeted minimum sample number was 67 according to sampling protocol, however the response from the sector was much higher.</t>
  </si>
  <si>
    <t>Collected by fleet segment in addition to the economic survey.Targeted minimum sample number was 67 according to sampling protocol, however the response from the sector was much higher.</t>
  </si>
  <si>
    <t xml:space="preserve">Targeted sample number was 5 however the response from the sector was higher.Applicable only to BFT fisheries. This information is included in the questionnaires (single form) and recorded as a non response in case it is not applicable. Information is cross-checked with contracts on leasing out quota. </t>
  </si>
  <si>
    <t>Targeted sample number was 5 however the response from the sector was higher.</t>
  </si>
  <si>
    <t>Collected by fleet segment in addition to the economic survey.Targeted sample number was 5 however the response from the sector was higher.</t>
  </si>
  <si>
    <t>Very low response rate.</t>
  </si>
  <si>
    <t>NA for this segment</t>
  </si>
  <si>
    <t xml:space="preserve">Targeted minimum sample number was 10, however due to importance in terms of management, more licence holders were contacted which resulted in a better response from the sector.Applicable only to BFT fisheries. This information is included in the questionnaires (single form) and recorded as a non response in case it is not applicable. Information is cross-checked with contracts on leasing out quota. </t>
  </si>
  <si>
    <t>Collected by fleet segment in addition to the economic survey.Targeted minimum sample number was 10, however due to importance in terms of management, more licence holders were contacted which resulted in a better response from the sector.</t>
  </si>
  <si>
    <t xml:space="preserve">Lower response due to licence holders exiting the fleet in 2017 and 2018.Applicable only to BFT fisheries. This information is included in the questionnaires (single form) and recorded as a non response in case it is not applicable. Information is cross-checked with contracts on leasing out quota. </t>
  </si>
  <si>
    <t>Lower response due to licence holders exiting the fleet in 2017 and 2018.</t>
  </si>
  <si>
    <t>Collected by fleet segment in addition to the economic survey.Lower response due to licence holders exiting the fleet in 2017 and 2018.</t>
  </si>
  <si>
    <t xml:space="preserve">Targeted minimum sample number was 5, however the response from the sector was better.Applicable only to BFT fisheries. This information is included in the questionnaires (single form) and recorded as a non response in case it is not applicable. Information is cross-checked with contracts on leasing out quota. </t>
  </si>
  <si>
    <t>Targeted minimum sample number was 5, however the response from the sector was better.</t>
  </si>
  <si>
    <t>Collected by fleet segment in addition to the economic survey.Targeted minimum sample number was 5, however the response from the sector was better.</t>
  </si>
  <si>
    <t xml:space="preserve">Targeted minimum sample size was 27, however the sector responded better due to increased effort from DoF and Fisheries Advisory Service to contact licence holders.Applicable only to BFT fisheries. This information is included in the questionnaires (single form) and recorded as a non response in case it is not applicable. Information is cross-checked with contracts on leasing out quota. </t>
  </si>
  <si>
    <t>Targeted minimum sample size was 27, however the sector responded better due to increased effort from DoF and Fisheries Advisory Service to contact licence holders.</t>
  </si>
  <si>
    <t>Collected by fleet segment in addition to the economic survey.Targeted minimum sample size was 27, however the sector responded better due to increased effort from DoF and Fisheries Advisory Service to contact licence holders.</t>
  </si>
  <si>
    <t>Vessel using other active gears 6-&lt;12 m*</t>
  </si>
  <si>
    <t>Vessels using active and passive gears 0-&lt; 6 m*</t>
  </si>
  <si>
    <t>Vessels using active and passive gears 6-&lt;12 m*</t>
  </si>
  <si>
    <t>Vessels using hooks 6-&lt;12 m*</t>
  </si>
  <si>
    <t xml:space="preserve">Targeted minimum sample size was 29, however the sector responded better due to increased effort from DoF and Fisheries Advisory Service to contact licence holders.Applicable only to BFT fisheries. This information is included in the questionnaires (single form) and recorded as a non response in case it is not applicable. Information is cross-checked with contracts on leasing out quota. </t>
  </si>
  <si>
    <t>Targeted minimum sample size was 29, however the sector responded better due to increased effort from DoF and Fisheries Advisory Service to contact licence holders.</t>
  </si>
  <si>
    <t>Collected by fleet segment in addition to the economic survey.Targeted minimum sample size was 29, however the sector responded better due to increased effort from DoF and Fisheries Advisory Service to contact licence holders.</t>
  </si>
  <si>
    <t>Vessels using Polyvalent ‘passive’ gears only</t>
  </si>
  <si>
    <t xml:space="preserve">Small-scale artisanal vessels which entered the fleet during 2015/2016. Difficulties in reaching licence holders (mostly remote island areas) and low quality of responses resulted in a low response rate. However, the segment is highly homogeneous (as per limitations of the Marine Fisheries Act, as well as age and area groups). In the following years, the sample was optimized, given the low activity of non-commerical vessels). Planned sample rate in AWP 2019 revision of 5% should also be considered in the Annual Report 2018 for 2017 referent year. In line with STECF-18-10 comment “MS should improve its strategy to avoid low achievement rates” the planned sampling rate for Vessels using Polyvalent ‘passive’ gears only was decreased to 5% also for referent year 2017 as the number of vessels is very high while the segment is highly homogeneous in terms of activity as well as legally characterized as a separate category with specific limitations and conditions. Even though the planned sample rate was lowered already in 2018, it seams that this non-commercial segment needs to be considered separatelly. As it was introduced into sampling only recently, more effort needs to be focused on streamlining data collection in the future implementing period (AWP 2020&gt;).  Applicable only to BFT fisheries. This information is included in the questionnaires (single form) and recorded as a non response in case it is not applicable. Information is cross-checked with contracts on leasing out quota. </t>
  </si>
  <si>
    <t xml:space="preserve">Small-scale artisanal vessels which entered the fleet during 2015/2016. Difficulties in reaching licence holders (mostly remote island areas) and low quality of responses resulted in a low response rate. However, the segment is highly homogeneous (as per limitations of the Marine Fisheries Act, as well as age and area groups). In the following years, the sample was optimized, given the low activity of non-commerical vessels). Planned sample rate in AWP 2019 revision of 5% should also be considered in the Annual Report 2018 for 2017 referent year. In line with STECF-18-10 comment “MS should improve its strategy to avoid low achievement rates” the planned sampling rate for Vessels using Polyvalent ‘passive’ gears only was decreased to 5% also for referent year 2017 as the number of vessels is very high while the segment is highly homogeneous in terms of activity as well as legally characterized as a separate category with specific limitations and conditions. Even though the planned sample rate was lowered already in 2018, it seams that this non-commercial segment needs to be considered separatelly. As it was introduced into sampling only recently, more effort needs to be focused on streamlining data collection in the future implementing period (AWP 2020&gt;).  </t>
  </si>
  <si>
    <t xml:space="preserve">Collected by fleet segment in addition to the economic survey.Small-scale artisanal vessels which entered the fleet during 2015/2016. Difficulties in reaching licence holders (mostly remote island areas) and low quality of responses resulted in a low response rate. However, the segment is highly homogeneous (as per limitations of the Marine Fisheries Act, as well as age and area groups). In the following years, the sample was optimized, given the low activity of non-commerical vessels). Planned sample rate in AWP 2019 revision of 5% should also be considered in the Annual Report 2018 for 2017 referent year. In line with STECF-18-10 comment “MS should improve its strategy to avoid low achievement rates” the planned sampling rate for Vessels using Polyvalent ‘passive’ gears only was decreased to 5% also for referent year 2017 as the number of vessels is very high while the segment is highly homogeneous in terms of activity as well as legally characterized as a separate category with specific limitations and conditions. Even though the planned sample rate was lowered already in 2018, it seams that this non-commercial segment needs to be considered separatelly. As it was introduced into sampling only recently, more effort needs to be focused on streamlining data collection in the future implementing period (AWP 2020&gt;).  </t>
  </si>
  <si>
    <t>Pilot study 3 in 2018. AWP 2019 revision. In line with STECF-18-10 comment “MS should improve its strategy to avoid low achievement rates” the planned sampling rate for Vessels using Polyvalent ‘passive’ gears only is decreased to 5% as the number of vessels is very high while the segment is highly homogeneous in terms of activity as well as legally characterized as a separate category with specific limitations and conditions.</t>
  </si>
  <si>
    <t>Vessels using Polyvalent ‘passive’ gears only 6-&lt;12 m*</t>
  </si>
  <si>
    <t xml:space="preserve">Targeted minimum sample number was 5. Due to lower response in previous years, more effort was dedicated in contacting several times SSCF licence holders which resulted in a higher response.Applicable only to BFT fisheries. This information is included in the questionnaires (single form) and recorded as a non response in case it is not applicable. Information is cross-checked with contracts on leasing out quota. </t>
  </si>
  <si>
    <t>Targeted minimum sample number was 5. Due to lower response in previous years, more effort was dedicated in contacting several times SSCF licence holders which resulted in a higher response.</t>
  </si>
  <si>
    <t>Collected by fleet segment in addition to the economic survey.Targeted minimum sample number was 5. Due to lower response in previous years, more effort was dedicated in contacting several times SSCF licence holders which resulted in a higher response.</t>
  </si>
  <si>
    <t xml:space="preserve">Targeted minimum sample number was 11. Due to lower response in previous years, more effort was dedicated in contacting several times SSCF licence holders which resulted in a higher response.Applicable only to BFT fisheries. This information is included in the questionnaires (single form) and recorded as a non response in case it is not applicable. Information is cross-checked with contracts on leasing out quota. </t>
  </si>
  <si>
    <t>Targeted minimum sample number was 11. Due to lower response in previous years, more effort was dedicated in contacting several times SSCF licence holders which resulted in a higher response.</t>
  </si>
  <si>
    <t>Collected by fleet segment in addition to the economic survey.Targeted minimum sample number was 11. Due to lower response in previous years, more effort was dedicated in contacting several times SSCF licence holders which resulted in a higher response.</t>
  </si>
  <si>
    <t>NA for 2020 referent year.</t>
  </si>
  <si>
    <t xml:space="preserve">Unfortunatelly it was difficult to reach some licence holders as they exited the fleet in 2020. Applicable only to BFT fisheries. This information is included in the questionnaires (single form) and recorded as a non response in case it is not applicable. Information is cross-checked with contracts on leasing out quota. </t>
  </si>
  <si>
    <t>Collected by fleet segment in addition to the economic survey.Unfortunatelly it was difficult to reach some licence holders as they exited the fleet in 2020.</t>
  </si>
  <si>
    <t>Unfortunatelly it was difficult to reach some licence holders as they exited the fleet in 2020. Applicable only to BFT fisheries. This information is included in the questionnaires (single form) and recorded as a non response in case it is not applicable.</t>
  </si>
  <si>
    <t>The segment is not present in the population</t>
  </si>
  <si>
    <t>Lower response rate</t>
  </si>
  <si>
    <t>Lower response rate. Simplified social data collection conducted in 2020 in parallel with the annual economic survey.</t>
  </si>
  <si>
    <t>Oyster</t>
  </si>
  <si>
    <t>Implemented according to the main farming technique. Low response rate due to small companies with no professional accounting.</t>
  </si>
  <si>
    <t>Implemented according to the main farming technique.</t>
  </si>
  <si>
    <t>Implemented according to the main farming technique. Low response rate due to small companies with no professional accounting. Simplified social data collection conducted in 2020 in parallel with the annual economic survey.</t>
  </si>
  <si>
    <t>Implemented according to the main farming technique. Segment not included in AWP, but added as it was present in the updated population for 2020</t>
  </si>
  <si>
    <t>Segment not included in AWP, but added as it was present in the updated population for 2020</t>
  </si>
  <si>
    <t>The company was inactive in 2020</t>
  </si>
  <si>
    <t xml:space="preserve">Lower response rate. </t>
  </si>
  <si>
    <t>No acitve companies with processing as main activity in this segment in 2020</t>
  </si>
  <si>
    <t xml:space="preserve">One representative from MA DoF (RCG Med&amp;BS 2021 chair) and one from IOF (RCG LP 2021 co-chair) participated in relevant meetings </t>
  </si>
  <si>
    <t xml:space="preserve">One representative from MA DoF (RCG Med&amp;BS 2021 chair) and two from IOF (RCG LP 2021 co-chair, and database developer) participated in relevant meetings </t>
  </si>
  <si>
    <t>IOF experts involved in project activities participated, as well as one representative from MA DoF (RCG Med&amp;BS 2021 chair) .</t>
  </si>
  <si>
    <t>IOF expert involved in project activities participated</t>
  </si>
  <si>
    <t>20.04.2021. - 22.04.2021., virtual, chaired by Croatian MEDIAS coordinator</t>
  </si>
  <si>
    <t>01.09.2021. - 03.09.2021., virtual</t>
  </si>
  <si>
    <t>RCG ECON Workshop on social variables (30.08.2021. - 31.08.2021., virtual)</t>
  </si>
  <si>
    <t>RCG ECON Quality Assurance Framework Subgroup Workshop: training session on methodologies in Handbook (04.05.2021. - 06.05.2021., virtual). Croatian experts could not attend due to overlap with another meeting, however it was not a main meeting.</t>
  </si>
  <si>
    <t>3rd RCG Med&amp;BS Steering Committee for the Mediterranean &amp; Black Sea Regional DataBase (Med&amp;BS-RDB) (22.03.2021., virtual) and
4th RCG Med&amp;BS Steering Committee for the Mediterranean &amp; Black Sea Regional DataBase (Med&amp;BS-RDB) (12.07.2021. - 13.07.2021., virtual). 
Two Croatian representatives participated (one MA DoF - RCG MED&amp;BS 2021 Chair, and one IOF database developer). 
In addition, in July 2021, eight Croatian experts participated in a bilateral meeting between the RDB development team and Croatian team.</t>
  </si>
  <si>
    <t>RCG Med&amp;BS 2021 - Meeting with End-users of Scientific Data &amp; RCG Annual meeting (07.09.2021.-09.09.2021., virtual). Croatia chaired RCG Med&amp;BS in 2021.</t>
  </si>
  <si>
    <t>RCG Med&amp;BS Workshop on Recreational Fisheries (08.03.2021. - 09.03.2021., virtual), and RCG Med&amp;BS Workshop on Recreational Fisheries (chair Fabio Grati) - follow up meeting (09.04.2021., virtual)</t>
  </si>
  <si>
    <t>RCG LP 2021 Annual meeting (28.06.2021. - 30.06.2021., virtual). Croatia co-chaired RCG LP in 2021 (IOF expert).</t>
  </si>
  <si>
    <t>Meeting was not held in 2021. Training course was organized in 2022.</t>
  </si>
  <si>
    <t>RCG ECON Workshop on the fisheries-based approach of fleet segmentation (29.03.2021. - 31.03.2021., virtual). One Croatian expert participated in a limited capacity.</t>
  </si>
  <si>
    <t>RCG Med&amp;BS Meeting on data needed to assess the impact of fisheries on the marine ecosystem in the Mediterranean and Black Sea (14.07.2021., virtual)</t>
  </si>
  <si>
    <t>Joint meeting of the RCG Med&amp;BS, DG MARE, JRC and STECF on data quality and availability (16.12.2021., virtual)</t>
  </si>
  <si>
    <t>RCG Med&amp;BS Ad-hoc working groups on Work Plans (10.08.2021, and 08.10.2021., virtual)</t>
  </si>
  <si>
    <t>IOTC Coordination Meeting</t>
  </si>
  <si>
    <t>ICCAT/MARE Coordination Meeting - Tropical Tunas</t>
  </si>
  <si>
    <t>18.01.2021. - 19.01.2021., virtual, RCG LP co-chair participated (IOF expert)</t>
  </si>
  <si>
    <t>04.02.2021. - 05.02.2021., virtual, RCG LP co-chair participated (IOF expert)</t>
  </si>
  <si>
    <t>FAO AdriaMed meeting to prepare data for the GFCM benchmark (01.04.2021., virtual)</t>
  </si>
  <si>
    <t>RCG ISSG DIADROMOUS</t>
  </si>
  <si>
    <t>RCG ISSG Diadromous Fishes</t>
  </si>
  <si>
    <t>20.04.2021. - 22.04.2021., virtual</t>
  </si>
  <si>
    <t>Working Group on Stock Assessment of Small Pelagic Species (WGSASP) (18.01.2021. - 23.01.2021., virtual)</t>
  </si>
  <si>
    <t>Expert Meeting on Stock Assessment Methodology (03.02.2021. - 04.02.2021., virtual)</t>
  </si>
  <si>
    <t>Benchmark session for common sole in the Adriatic Sea (WGSAD) (12.04.2021. - 16.04.2021., virtual)</t>
  </si>
  <si>
    <t>Subregional Committee for the Adriatic Sea (SRC-AS), including a session on the establishment of Adriatic FRAs</t>
  </si>
  <si>
    <t>20.04.2021. - 23.04.2021., virtual</t>
  </si>
  <si>
    <t>Working group on VMS and related control systems (WGVMS); Working group on Illegal, Unreported and Unregulated fishing (WGIUU); Compliance Committee (CoC) - 14th session (19.05.2021. - 21.05.2021., virtual)</t>
  </si>
  <si>
    <t>Working Group on Recreational Fisheries (WGRF) (25.02.2021. - 26.02.2021., virtual)</t>
  </si>
  <si>
    <t>44th session of the General Fisheries Commission for the Mediterranean (GFCM) (02.11.2021. - 06.11.2021., virtual)</t>
  </si>
  <si>
    <t>Scientific Advisory Committee on Fisheries (SAC) - 22nd session (22.06.2021. – 25.06.2021., virtual)</t>
  </si>
  <si>
    <t>Croatian representatives participate in all GFCM technical meetings</t>
  </si>
  <si>
    <t>Virtual meeting</t>
  </si>
  <si>
    <t>ICCAT/MARE coordination meeting</t>
  </si>
  <si>
    <t>Not main meeting for Croatia</t>
  </si>
  <si>
    <t>Sampling methodology and observers protocol is combined for commercial and recreational fishery ("Metodologija za znanstveni monitoring gospodarskog i rekreativnog ribolova_verzija 1_HR") and can be accessed at website: https://podaci.ribarstvo.hr/metodologija/bioloski</t>
  </si>
  <si>
    <t>GSA 18</t>
  </si>
  <si>
    <t>GSA 19</t>
  </si>
  <si>
    <t>GSA 20</t>
  </si>
  <si>
    <t>No on-board sampling planned nor implemented. There were no active vessels in this stratum in 2021.</t>
  </si>
  <si>
    <r>
      <t xml:space="preserve">Scientific observers are instructed to monitor incidental bycatch of vulnerable species of elasmobranchs and marine birds, mammals and turtles </t>
    </r>
    <r>
      <rPr>
        <b/>
        <i/>
        <u/>
        <sz val="10"/>
        <rFont val="Arial"/>
        <family val="2"/>
        <charset val="238"/>
      </rPr>
      <t xml:space="preserve">during on-board sampling for all metiers for which on-board sampling is carried out </t>
    </r>
    <r>
      <rPr>
        <b/>
        <i/>
        <sz val="10"/>
        <rFont val="Arial"/>
        <family val="2"/>
        <charset val="238"/>
      </rPr>
      <t xml:space="preserve">(as listed in this table). </t>
    </r>
    <r>
      <rPr>
        <b/>
        <i/>
        <u/>
        <sz val="10"/>
        <rFont val="Arial"/>
        <family val="2"/>
        <charset val="238"/>
      </rPr>
      <t xml:space="preserve">Information provided in rows 6-77 is on occurrence of bycatch.
</t>
    </r>
    <r>
      <rPr>
        <b/>
        <i/>
        <sz val="10"/>
        <rFont val="Arial"/>
        <family val="2"/>
        <charset val="238"/>
      </rPr>
      <t xml:space="preserve">
Data are stored in IOF national database in all cases (documented no interaction). 
Data are stored in GFCM and ICES international databases in cases when there is occurance of bycatch.</t>
    </r>
  </si>
  <si>
    <t>No sampling planned nor implemented. There were no active vessels in this stratum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</si>
</sst>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k_n_-;\-* #,##0.00\ _k_n_-;_-* &quot;-&quot;??\ _k_n_-;_-@_-"/>
    <numFmt numFmtId="165" formatCode="0.0%"/>
    <numFmt numFmtId="166" formatCode="#,##0.00_ ;\-#,##0.00\ "/>
    <numFmt numFmtId="167" formatCode="_(* #,##0.00_);_(* \(#,##0.00\);_(* &quot;-&quot;??_);_(@_)"/>
    <numFmt numFmtId="168" formatCode="_-* #,##0_-;\-* #,##0_-;_-* &quot;-&quot;??_-;_-@_-"/>
  </numFmts>
  <fonts count="40" x14ac:knownFonts="1">
    <font>
      <sz val="11"/>
      <color theme="1"/>
      <name val="Calibri"/>
      <family val="2"/>
      <scheme val="minor"/>
    </font>
    <font>
      <sz val="11"/>
      <color theme="1"/>
      <name val="Calibri"/>
      <family val="2"/>
      <scheme val="minor"/>
    </font>
    <font>
      <b/>
      <sz val="10"/>
      <name val="Arial"/>
      <family val="2"/>
    </font>
    <font>
      <b/>
      <sz val="8"/>
      <name val="Arial"/>
      <family val="2"/>
    </font>
    <font>
      <sz val="10"/>
      <name val="Arial"/>
      <family val="2"/>
    </font>
    <font>
      <sz val="10"/>
      <color indexed="8"/>
      <name val="Arial"/>
      <family val="2"/>
    </font>
    <font>
      <i/>
      <sz val="10"/>
      <name val="Arial"/>
      <family val="2"/>
    </font>
    <font>
      <sz val="10"/>
      <color theme="1"/>
      <name val="Arial"/>
      <family val="2"/>
    </font>
    <font>
      <b/>
      <sz val="10"/>
      <color indexed="8"/>
      <name val="Arial"/>
      <family val="2"/>
    </font>
    <font>
      <b/>
      <sz val="10"/>
      <color theme="1"/>
      <name val="Arial"/>
      <family val="2"/>
    </font>
    <font>
      <strike/>
      <sz val="10"/>
      <name val="Arial"/>
      <family val="2"/>
    </font>
    <font>
      <sz val="8"/>
      <color theme="1"/>
      <name val="Arial"/>
      <family val="2"/>
    </font>
    <font>
      <sz val="8"/>
      <name val="Arial"/>
      <family val="2"/>
    </font>
    <font>
      <b/>
      <sz val="8"/>
      <color indexed="8"/>
      <name val="Arial"/>
      <family val="2"/>
    </font>
    <font>
      <sz val="8"/>
      <color rgb="FF000000"/>
      <name val="Arial"/>
      <family val="2"/>
    </font>
    <font>
      <b/>
      <sz val="8"/>
      <color rgb="FF000000"/>
      <name val="Arial"/>
      <family val="2"/>
    </font>
    <font>
      <b/>
      <sz val="8"/>
      <color theme="1"/>
      <name val="Arial"/>
      <family val="2"/>
    </font>
    <font>
      <b/>
      <sz val="10"/>
      <color rgb="FFFF0000"/>
      <name val="Arial"/>
      <family val="2"/>
    </font>
    <font>
      <sz val="11"/>
      <color rgb="FF9C6500"/>
      <name val="Calibri"/>
      <family val="2"/>
      <charset val="238"/>
      <scheme val="minor"/>
    </font>
    <font>
      <sz val="10"/>
      <name val="Arial"/>
      <family val="2"/>
      <charset val="238"/>
    </font>
    <font>
      <i/>
      <sz val="10"/>
      <name val="Arial"/>
      <family val="2"/>
      <charset val="238"/>
    </font>
    <font>
      <b/>
      <sz val="10"/>
      <name val="Arial"/>
      <family val="2"/>
      <charset val="238"/>
    </font>
    <font>
      <sz val="10"/>
      <color theme="1"/>
      <name val="Arial"/>
      <family val="2"/>
      <charset val="238"/>
    </font>
    <font>
      <b/>
      <sz val="10"/>
      <color theme="1"/>
      <name val="Arial"/>
      <family val="2"/>
      <charset val="238"/>
    </font>
    <font>
      <sz val="10"/>
      <color indexed="8"/>
      <name val="Arial"/>
      <family val="2"/>
      <charset val="238"/>
    </font>
    <font>
      <b/>
      <sz val="10"/>
      <color indexed="8"/>
      <name val="Arial"/>
      <family val="2"/>
      <charset val="238"/>
    </font>
    <font>
      <sz val="10"/>
      <color rgb="FFFF0000"/>
      <name val="Arial"/>
      <family val="2"/>
      <charset val="238"/>
    </font>
    <font>
      <u/>
      <sz val="10"/>
      <color theme="10"/>
      <name val="Arial"/>
      <family val="2"/>
    </font>
    <font>
      <u/>
      <sz val="10"/>
      <name val="Arial"/>
      <family val="2"/>
      <charset val="238"/>
    </font>
    <font>
      <b/>
      <i/>
      <sz val="10"/>
      <name val="Arial"/>
      <family val="2"/>
    </font>
    <font>
      <sz val="10"/>
      <name val="Arial"/>
      <family val="2"/>
      <charset val="1"/>
    </font>
    <font>
      <i/>
      <sz val="10"/>
      <color theme="1"/>
      <name val="Arial"/>
      <family val="2"/>
      <charset val="238"/>
    </font>
    <font>
      <sz val="11"/>
      <name val="Arial"/>
      <family val="2"/>
      <charset val="238"/>
    </font>
    <font>
      <b/>
      <i/>
      <sz val="11"/>
      <name val="Arial"/>
      <family val="2"/>
      <charset val="238"/>
    </font>
    <font>
      <b/>
      <i/>
      <sz val="11"/>
      <color theme="1"/>
      <name val="Arial"/>
      <family val="2"/>
      <charset val="238"/>
    </font>
    <font>
      <b/>
      <i/>
      <sz val="9"/>
      <color rgb="FF000000"/>
      <name val="Arial"/>
      <family val="2"/>
      <charset val="238"/>
    </font>
    <font>
      <i/>
      <sz val="11"/>
      <color theme="1"/>
      <name val="Calibri"/>
      <family val="2"/>
      <charset val="238"/>
      <scheme val="minor"/>
    </font>
    <font>
      <sz val="11"/>
      <name val="Calibri"/>
      <family val="2"/>
      <scheme val="minor"/>
    </font>
    <font>
      <b/>
      <i/>
      <sz val="10"/>
      <name val="Arial"/>
      <family val="2"/>
      <charset val="238"/>
    </font>
    <font>
      <b/>
      <i/>
      <u/>
      <sz val="10"/>
      <name val="Arial"/>
      <family val="2"/>
      <charset val="238"/>
    </font>
  </fonts>
  <fills count="11">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tint="-0.34998626667073579"/>
        <bgColor indexed="26"/>
      </patternFill>
    </fill>
    <fill>
      <patternFill patternType="solid">
        <fgColor theme="0" tint="-0.34998626667073579"/>
        <bgColor indexed="41"/>
      </patternFill>
    </fill>
    <fill>
      <patternFill patternType="solid">
        <fgColor rgb="FFFFEB9C"/>
      </patternFill>
    </fill>
    <fill>
      <patternFill patternType="solid">
        <fgColor theme="0" tint="-0.14999847407452621"/>
        <bgColor indexed="64"/>
      </patternFill>
    </fill>
    <fill>
      <patternFill patternType="solid">
        <fgColor theme="0" tint="-0.249977111117893"/>
        <bgColor indexed="64"/>
      </patternFill>
    </fill>
  </fills>
  <borders count="63">
    <border>
      <left/>
      <right/>
      <top/>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right style="thin">
        <color auto="1"/>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s>
  <cellStyleXfs count="16">
    <xf numFmtId="0" fontId="0" fillId="0" borderId="0"/>
    <xf numFmtId="9" fontId="1" fillId="0" borderId="0" applyFon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43" fontId="1" fillId="0" borderId="0" applyFont="0" applyFill="0" applyBorder="0" applyAlignment="0" applyProtection="0"/>
    <xf numFmtId="0" fontId="18" fillId="8" borderId="0" applyNumberFormat="0" applyBorder="0" applyAlignment="0" applyProtection="0"/>
    <xf numFmtId="0" fontId="27" fillId="0" borderId="0" applyNumberFormat="0" applyFill="0" applyBorder="0" applyAlignment="0" applyProtection="0"/>
    <xf numFmtId="0" fontId="30" fillId="0" borderId="0"/>
  </cellStyleXfs>
  <cellXfs count="783">
    <xf numFmtId="0" fontId="0" fillId="0" borderId="0" xfId="0"/>
    <xf numFmtId="0" fontId="2" fillId="0" borderId="0" xfId="0" applyNumberFormat="1" applyFont="1" applyFill="1" applyBorder="1" applyAlignment="1">
      <alignment vertical="center"/>
    </xf>
    <xf numFmtId="0" fontId="2" fillId="0" borderId="5" xfId="0" applyNumberFormat="1" applyFont="1" applyFill="1" applyBorder="1" applyAlignment="1">
      <alignment horizontal="left" vertical="center"/>
    </xf>
    <xf numFmtId="0" fontId="2" fillId="0" borderId="0" xfId="2" applyNumberFormat="1" applyFont="1" applyFill="1" applyBorder="1" applyAlignment="1">
      <alignment vertical="center"/>
    </xf>
    <xf numFmtId="0" fontId="4" fillId="0" borderId="0" xfId="0" applyNumberFormat="1" applyFont="1"/>
    <xf numFmtId="0" fontId="4" fillId="0" borderId="0" xfId="0" applyNumberFormat="1" applyFont="1" applyBorder="1" applyAlignment="1"/>
    <xf numFmtId="0" fontId="5" fillId="2" borderId="12" xfId="2" applyNumberFormat="1" applyFont="1" applyFill="1" applyBorder="1" applyAlignment="1">
      <alignment horizontal="center" vertical="center" wrapText="1"/>
    </xf>
    <xf numFmtId="0" fontId="5" fillId="2" borderId="12" xfId="2" applyNumberFormat="1" applyFont="1" applyFill="1" applyBorder="1" applyAlignment="1">
      <alignment horizontal="center" vertical="center"/>
    </xf>
    <xf numFmtId="0" fontId="4" fillId="0" borderId="0" xfId="0" applyNumberFormat="1" applyFont="1" applyBorder="1"/>
    <xf numFmtId="0" fontId="4" fillId="0" borderId="32" xfId="0" applyNumberFormat="1" applyFont="1" applyBorder="1" applyAlignment="1"/>
    <xf numFmtId="0" fontId="2" fillId="0" borderId="27" xfId="0" applyNumberFormat="1" applyFont="1" applyFill="1" applyBorder="1" applyAlignment="1">
      <alignment horizontal="left" vertical="center"/>
    </xf>
    <xf numFmtId="0" fontId="4" fillId="0" borderId="0" xfId="0" applyNumberFormat="1" applyFont="1" applyBorder="1" applyAlignment="1">
      <alignment horizontal="center" vertical="center"/>
    </xf>
    <xf numFmtId="0" fontId="7" fillId="0" borderId="0" xfId="0" applyNumberFormat="1" applyFont="1"/>
    <xf numFmtId="0" fontId="7" fillId="0" borderId="0" xfId="0" applyNumberFormat="1" applyFont="1" applyBorder="1" applyAlignment="1"/>
    <xf numFmtId="0" fontId="7" fillId="0" borderId="16" xfId="0" applyNumberFormat="1" applyFont="1" applyBorder="1" applyAlignment="1"/>
    <xf numFmtId="0" fontId="7" fillId="0" borderId="4" xfId="0" applyNumberFormat="1" applyFont="1" applyBorder="1" applyAlignment="1"/>
    <xf numFmtId="0" fontId="7" fillId="0" borderId="0" xfId="0" applyNumberFormat="1" applyFont="1" applyFill="1"/>
    <xf numFmtId="0" fontId="7" fillId="0" borderId="0" xfId="0" applyFont="1"/>
    <xf numFmtId="0" fontId="13" fillId="2" borderId="30" xfId="2" applyNumberFormat="1" applyFont="1" applyFill="1" applyBorder="1" applyAlignment="1">
      <alignment horizontal="center" vertical="center" wrapText="1"/>
    </xf>
    <xf numFmtId="0" fontId="11" fillId="0" borderId="0" xfId="0" applyFont="1"/>
    <xf numFmtId="0" fontId="2" fillId="4" borderId="30" xfId="0" applyNumberFormat="1" applyFont="1" applyFill="1" applyBorder="1" applyAlignment="1">
      <alignment horizontal="center" vertical="center" wrapText="1"/>
    </xf>
    <xf numFmtId="0" fontId="9" fillId="0" borderId="3" xfId="0" applyNumberFormat="1" applyFont="1" applyBorder="1" applyAlignment="1">
      <alignment horizontal="right"/>
    </xf>
    <xf numFmtId="0" fontId="9" fillId="2" borderId="6" xfId="0" applyNumberFormat="1" applyFont="1" applyFill="1" applyBorder="1"/>
    <xf numFmtId="0" fontId="2" fillId="0" borderId="7"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2" fillId="0" borderId="30"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xf>
    <xf numFmtId="0" fontId="3" fillId="2" borderId="30"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2" fillId="4" borderId="30" xfId="7" applyNumberFormat="1" applyFont="1" applyFill="1" applyBorder="1" applyAlignment="1">
      <alignment horizontal="center" vertical="center" wrapText="1" shrinkToFit="1"/>
    </xf>
    <xf numFmtId="0" fontId="2" fillId="4" borderId="30" xfId="2" applyNumberFormat="1" applyFont="1" applyFill="1" applyBorder="1" applyAlignment="1">
      <alignment horizontal="center" vertical="center" wrapText="1"/>
    </xf>
    <xf numFmtId="0" fontId="2" fillId="2" borderId="30" xfId="2" applyNumberFormat="1" applyFont="1" applyFill="1" applyBorder="1" applyAlignment="1">
      <alignment horizontal="center" vertical="center" wrapText="1"/>
    </xf>
    <xf numFmtId="0" fontId="9" fillId="0" borderId="2" xfId="0" applyNumberFormat="1" applyFont="1" applyBorder="1"/>
    <xf numFmtId="0" fontId="2" fillId="0" borderId="0" xfId="7" applyNumberFormat="1" applyFont="1" applyFill="1" applyBorder="1" applyAlignment="1">
      <alignment vertical="center"/>
    </xf>
    <xf numFmtId="0" fontId="2" fillId="0" borderId="30" xfId="7" applyNumberFormat="1" applyFont="1" applyFill="1" applyBorder="1" applyAlignment="1">
      <alignment horizontal="center" vertical="center" wrapText="1" shrinkToFit="1"/>
    </xf>
    <xf numFmtId="0" fontId="2" fillId="0" borderId="30" xfId="0" applyNumberFormat="1" applyFont="1" applyFill="1" applyBorder="1" applyAlignment="1">
      <alignment horizontal="center" vertical="center"/>
    </xf>
    <xf numFmtId="0" fontId="2" fillId="3" borderId="30" xfId="2" applyNumberFormat="1" applyFont="1" applyFill="1" applyBorder="1" applyAlignment="1">
      <alignment horizontal="center" vertical="center" wrapText="1"/>
    </xf>
    <xf numFmtId="0" fontId="4" fillId="2" borderId="22" xfId="7" applyNumberFormat="1" applyFont="1" applyFill="1" applyBorder="1" applyAlignment="1">
      <alignment horizontal="center" vertical="center"/>
    </xf>
    <xf numFmtId="0" fontId="2" fillId="4" borderId="30" xfId="7" applyNumberFormat="1" applyFont="1" applyFill="1" applyBorder="1" applyAlignment="1">
      <alignment horizontal="center" vertical="center" wrapText="1"/>
    </xf>
    <xf numFmtId="0" fontId="2" fillId="0" borderId="30" xfId="7" applyNumberFormat="1" applyFont="1" applyFill="1" applyBorder="1" applyAlignment="1">
      <alignment horizontal="center" vertical="center" wrapText="1"/>
    </xf>
    <xf numFmtId="0" fontId="4" fillId="4" borderId="22" xfId="7" applyNumberFormat="1" applyFont="1" applyFill="1" applyBorder="1" applyAlignment="1">
      <alignment horizontal="center" vertical="center"/>
    </xf>
    <xf numFmtId="1" fontId="4" fillId="2" borderId="22" xfId="7" applyNumberFormat="1" applyFont="1" applyFill="1" applyBorder="1" applyAlignment="1">
      <alignment horizontal="center" vertical="center"/>
    </xf>
    <xf numFmtId="1" fontId="4" fillId="3" borderId="22" xfId="7" applyNumberFormat="1" applyFont="1" applyFill="1" applyBorder="1" applyAlignment="1">
      <alignment horizontal="center" vertical="center"/>
    </xf>
    <xf numFmtId="0" fontId="2" fillId="0" borderId="30" xfId="8" applyNumberFormat="1" applyFont="1" applyFill="1" applyBorder="1" applyAlignment="1">
      <alignment horizontal="center" vertical="center" wrapText="1"/>
    </xf>
    <xf numFmtId="0" fontId="2" fillId="0" borderId="30" xfId="0" applyNumberFormat="1" applyFont="1" applyBorder="1" applyAlignment="1">
      <alignment horizontal="center" vertical="center" wrapText="1"/>
    </xf>
    <xf numFmtId="0" fontId="2" fillId="2" borderId="30" xfId="0" applyNumberFormat="1" applyFont="1" applyFill="1" applyBorder="1" applyAlignment="1">
      <alignment vertical="center" wrapText="1"/>
    </xf>
    <xf numFmtId="0" fontId="2" fillId="0" borderId="30" xfId="7" applyNumberFormat="1" applyFont="1" applyFill="1" applyBorder="1" applyAlignment="1">
      <alignment horizontal="center" vertical="center"/>
    </xf>
    <xf numFmtId="0" fontId="2" fillId="2" borderId="9" xfId="2" applyNumberFormat="1" applyFont="1" applyFill="1" applyBorder="1" applyAlignment="1">
      <alignment horizontal="center" vertical="center" wrapText="1"/>
    </xf>
    <xf numFmtId="1" fontId="4" fillId="6" borderId="22" xfId="7" applyNumberFormat="1" applyFont="1" applyFill="1" applyBorder="1" applyAlignment="1">
      <alignment horizontal="center" vertical="center"/>
    </xf>
    <xf numFmtId="1" fontId="7" fillId="2" borderId="22" xfId="0" applyNumberFormat="1" applyFont="1" applyFill="1" applyBorder="1" applyAlignment="1">
      <alignment horizontal="center" vertical="center" wrapText="1"/>
    </xf>
    <xf numFmtId="0" fontId="2" fillId="0" borderId="14" xfId="0" applyNumberFormat="1" applyFont="1" applyFill="1" applyBorder="1" applyAlignment="1">
      <alignment horizontal="left" vertical="center"/>
    </xf>
    <xf numFmtId="0" fontId="2" fillId="0" borderId="27" xfId="0" applyFont="1" applyFill="1" applyBorder="1" applyAlignment="1">
      <alignment horizontal="left" vertical="center"/>
    </xf>
    <xf numFmtId="0" fontId="8" fillId="0" borderId="30"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7" fillId="0" borderId="32" xfId="0" applyNumberFormat="1" applyFont="1" applyBorder="1" applyAlignment="1"/>
    <xf numFmtId="0" fontId="2" fillId="0" borderId="44" xfId="0" applyNumberFormat="1" applyFont="1" applyBorder="1" applyAlignment="1"/>
    <xf numFmtId="0" fontId="4" fillId="0" borderId="49" xfId="0" applyNumberFormat="1" applyFont="1" applyBorder="1" applyAlignment="1"/>
    <xf numFmtId="0" fontId="12" fillId="2" borderId="30" xfId="0" applyNumberFormat="1" applyFont="1" applyFill="1" applyBorder="1"/>
    <xf numFmtId="0" fontId="3" fillId="2" borderId="30" xfId="0" applyNumberFormat="1" applyFont="1" applyFill="1" applyBorder="1" applyAlignment="1">
      <alignment horizontal="center" vertical="center"/>
    </xf>
    <xf numFmtId="0" fontId="2" fillId="0" borderId="48" xfId="0" applyNumberFormat="1" applyFont="1" applyBorder="1"/>
    <xf numFmtId="0" fontId="9" fillId="0" borderId="48" xfId="0" applyNumberFormat="1" applyFont="1" applyBorder="1" applyAlignment="1">
      <alignment horizontal="right"/>
    </xf>
    <xf numFmtId="0" fontId="2" fillId="2" borderId="14" xfId="0" applyNumberFormat="1" applyFont="1" applyFill="1" applyBorder="1"/>
    <xf numFmtId="0" fontId="7" fillId="2" borderId="22" xfId="0" applyNumberFormat="1" applyFont="1" applyFill="1" applyBorder="1" applyAlignment="1">
      <alignment vertical="center" wrapText="1"/>
    </xf>
    <xf numFmtId="0" fontId="7" fillId="2" borderId="48" xfId="0" applyNumberFormat="1" applyFont="1" applyFill="1" applyBorder="1" applyAlignment="1">
      <alignment vertical="center" wrapText="1"/>
    </xf>
    <xf numFmtId="0" fontId="0" fillId="0" borderId="12" xfId="0" applyFont="1" applyFill="1" applyBorder="1" applyAlignment="1">
      <alignment horizontal="center" vertical="center" wrapText="1"/>
    </xf>
    <xf numFmtId="0" fontId="0" fillId="0" borderId="12" xfId="0" applyFont="1" applyFill="1" applyBorder="1" applyAlignment="1">
      <alignment vertical="center" wrapText="1"/>
    </xf>
    <xf numFmtId="0" fontId="7" fillId="0" borderId="0" xfId="0" applyNumberFormat="1" applyFont="1" applyBorder="1" applyAlignment="1">
      <alignment vertical="center"/>
    </xf>
    <xf numFmtId="0" fontId="7" fillId="0" borderId="0" xfId="0" applyNumberFormat="1" applyFont="1" applyAlignment="1">
      <alignment vertical="center"/>
    </xf>
    <xf numFmtId="0" fontId="7" fillId="0" borderId="0" xfId="0" applyNumberFormat="1" applyFont="1" applyAlignment="1">
      <alignment vertical="center" wrapText="1"/>
    </xf>
    <xf numFmtId="0" fontId="9" fillId="0" borderId="3" xfId="0" applyNumberFormat="1" applyFont="1" applyBorder="1" applyAlignment="1">
      <alignment horizontal="right" vertical="center" wrapText="1"/>
    </xf>
    <xf numFmtId="0" fontId="7" fillId="0" borderId="4" xfId="0" applyNumberFormat="1" applyFont="1" applyBorder="1" applyAlignment="1">
      <alignment vertical="center"/>
    </xf>
    <xf numFmtId="0" fontId="4" fillId="0" borderId="0" xfId="0" applyNumberFormat="1" applyFont="1" applyAlignment="1">
      <alignment vertical="center"/>
    </xf>
    <xf numFmtId="0" fontId="2" fillId="0" borderId="2" xfId="0" applyNumberFormat="1" applyFont="1" applyBorder="1" applyAlignment="1">
      <alignment vertical="center"/>
    </xf>
    <xf numFmtId="0" fontId="9" fillId="0" borderId="3" xfId="0" applyNumberFormat="1" applyFont="1" applyBorder="1" applyAlignment="1">
      <alignment horizontal="right" vertical="center"/>
    </xf>
    <xf numFmtId="0" fontId="9" fillId="2" borderId="6" xfId="0" applyNumberFormat="1" applyFont="1" applyFill="1" applyBorder="1" applyAlignment="1">
      <alignment vertical="center"/>
    </xf>
    <xf numFmtId="0" fontId="6" fillId="0" borderId="22"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2"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4" fillId="0" borderId="22" xfId="0" applyFont="1" applyFill="1" applyBorder="1" applyAlignment="1" applyProtection="1">
      <alignment horizontal="center" vertical="center" wrapText="1"/>
    </xf>
    <xf numFmtId="0" fontId="4" fillId="0" borderId="22" xfId="0" applyFont="1" applyFill="1" applyBorder="1" applyAlignment="1">
      <alignment horizontal="center" vertical="center" wrapText="1"/>
    </xf>
    <xf numFmtId="0" fontId="4" fillId="0" borderId="12" xfId="0" applyFont="1" applyFill="1" applyBorder="1" applyAlignment="1">
      <alignment horizontal="center" vertical="center"/>
    </xf>
    <xf numFmtId="49" fontId="4" fillId="0" borderId="22" xfId="2" applyNumberFormat="1"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22" xfId="0" applyFont="1" applyBorder="1" applyAlignment="1" applyProtection="1">
      <alignment horizontal="center" vertical="center" wrapText="1"/>
    </xf>
    <xf numFmtId="0" fontId="4" fillId="0" borderId="12" xfId="0" applyFont="1" applyFill="1" applyBorder="1" applyAlignment="1">
      <alignment horizontal="center" vertical="center" wrapText="1"/>
    </xf>
    <xf numFmtId="0" fontId="4" fillId="0" borderId="0" xfId="0" applyNumberFormat="1" applyFont="1" applyAlignment="1">
      <alignment vertical="center" wrapText="1"/>
    </xf>
    <xf numFmtId="0" fontId="4" fillId="0" borderId="0" xfId="0" applyNumberFormat="1" applyFont="1" applyFill="1" applyAlignment="1">
      <alignment vertical="center"/>
    </xf>
    <xf numFmtId="0" fontId="7" fillId="0" borderId="0" xfId="0" applyFont="1" applyAlignment="1">
      <alignment vertical="center"/>
    </xf>
    <xf numFmtId="0" fontId="4" fillId="0" borderId="0" xfId="0" applyNumberFormat="1" applyFont="1" applyBorder="1" applyAlignment="1">
      <alignment vertical="center"/>
    </xf>
    <xf numFmtId="0" fontId="4" fillId="0" borderId="0" xfId="0" applyNumberFormat="1" applyFont="1" applyBorder="1" applyAlignment="1">
      <alignment vertical="center" wrapText="1"/>
    </xf>
    <xf numFmtId="0" fontId="4" fillId="0" borderId="0" xfId="0" applyNumberFormat="1" applyFont="1" applyFill="1" applyBorder="1" applyAlignment="1">
      <alignment vertical="center"/>
    </xf>
    <xf numFmtId="0" fontId="2" fillId="0" borderId="7" xfId="0" applyNumberFormat="1" applyFont="1" applyBorder="1" applyAlignment="1">
      <alignment vertical="center"/>
    </xf>
    <xf numFmtId="0" fontId="9" fillId="0" borderId="29" xfId="0" applyNumberFormat="1" applyFont="1" applyBorder="1" applyAlignment="1">
      <alignment horizontal="right" vertical="center"/>
    </xf>
    <xf numFmtId="0" fontId="4" fillId="0" borderId="4" xfId="0" applyNumberFormat="1" applyFont="1" applyBorder="1" applyAlignment="1">
      <alignment vertical="center"/>
    </xf>
    <xf numFmtId="0" fontId="4" fillId="0" borderId="4" xfId="0" applyNumberFormat="1" applyFont="1" applyBorder="1" applyAlignment="1">
      <alignment vertical="center" wrapText="1"/>
    </xf>
    <xf numFmtId="0" fontId="4" fillId="0" borderId="4" xfId="0" applyNumberFormat="1" applyFont="1" applyFill="1" applyBorder="1" applyAlignment="1">
      <alignment vertical="center"/>
    </xf>
    <xf numFmtId="0" fontId="4" fillId="0" borderId="12" xfId="0" applyFont="1" applyFill="1" applyBorder="1" applyAlignment="1">
      <alignment horizontal="left" vertical="center" wrapText="1"/>
    </xf>
    <xf numFmtId="0" fontId="4" fillId="0" borderId="12" xfId="0" applyFont="1" applyBorder="1" applyAlignment="1">
      <alignment vertical="center" wrapText="1"/>
    </xf>
    <xf numFmtId="0" fontId="7" fillId="0" borderId="0" xfId="0" applyFont="1" applyAlignment="1">
      <alignment vertical="center" wrapText="1"/>
    </xf>
    <xf numFmtId="0" fontId="4" fillId="0" borderId="22" xfId="4" applyFont="1" applyBorder="1" applyAlignment="1">
      <alignment horizontal="center" vertical="center" wrapText="1"/>
    </xf>
    <xf numFmtId="0" fontId="4" fillId="0" borderId="22" xfId="0" applyFont="1" applyFill="1" applyBorder="1" applyAlignment="1">
      <alignment horizontal="center" vertical="center"/>
    </xf>
    <xf numFmtId="0" fontId="4" fillId="0" borderId="22" xfId="4" applyFont="1" applyFill="1" applyBorder="1" applyAlignment="1">
      <alignment horizontal="center" vertical="center"/>
    </xf>
    <xf numFmtId="0" fontId="4" fillId="0" borderId="22" xfId="4" applyFont="1" applyFill="1" applyBorder="1" applyAlignment="1">
      <alignment horizontal="center" vertical="center" wrapText="1"/>
    </xf>
    <xf numFmtId="0" fontId="4" fillId="0" borderId="12" xfId="4" applyFont="1" applyFill="1" applyBorder="1" applyAlignment="1">
      <alignment horizontal="center" vertical="center" wrapText="1"/>
    </xf>
    <xf numFmtId="49" fontId="4" fillId="0" borderId="22" xfId="2" applyNumberFormat="1" applyFont="1" applyFill="1" applyBorder="1" applyAlignment="1">
      <alignment horizontal="center" vertical="center"/>
    </xf>
    <xf numFmtId="0" fontId="4" fillId="0" borderId="12" xfId="0" applyFont="1" applyBorder="1" applyAlignment="1" applyProtection="1">
      <alignment horizontal="center" vertical="center" wrapText="1"/>
    </xf>
    <xf numFmtId="0" fontId="4" fillId="0" borderId="12" xfId="4" applyFont="1" applyBorder="1" applyAlignment="1">
      <alignment horizontal="center" vertical="center" wrapText="1"/>
    </xf>
    <xf numFmtId="0" fontId="4" fillId="0" borderId="12" xfId="4" applyFont="1" applyFill="1" applyBorder="1" applyAlignment="1">
      <alignment horizontal="center" vertical="center"/>
    </xf>
    <xf numFmtId="49" fontId="4" fillId="0" borderId="12"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4" fillId="0" borderId="12" xfId="2" applyNumberFormat="1" applyFont="1" applyFill="1" applyBorder="1" applyAlignment="1">
      <alignment horizontal="center" vertical="center"/>
    </xf>
    <xf numFmtId="0" fontId="9" fillId="0" borderId="0" xfId="3" applyNumberFormat="1" applyFont="1" applyBorder="1" applyAlignment="1">
      <alignment vertical="center"/>
    </xf>
    <xf numFmtId="0" fontId="7" fillId="0" borderId="0" xfId="3" applyNumberFormat="1" applyFont="1" applyBorder="1" applyAlignment="1">
      <alignment vertical="center"/>
    </xf>
    <xf numFmtId="0" fontId="2" fillId="0" borderId="3" xfId="0" applyNumberFormat="1" applyFont="1" applyBorder="1" applyAlignment="1">
      <alignment horizontal="right" vertical="center"/>
    </xf>
    <xf numFmtId="0" fontId="4" fillId="0" borderId="32" xfId="0" applyNumberFormat="1" applyFont="1" applyBorder="1" applyAlignment="1">
      <alignment vertical="center"/>
    </xf>
    <xf numFmtId="0" fontId="9" fillId="2" borderId="28" xfId="0" applyNumberFormat="1" applyFont="1" applyFill="1" applyBorder="1" applyAlignment="1">
      <alignment vertical="center"/>
    </xf>
    <xf numFmtId="1" fontId="4" fillId="3" borderId="22" xfId="1" applyNumberFormat="1" applyFont="1" applyFill="1" applyBorder="1" applyAlignment="1">
      <alignment horizontal="center" vertical="center"/>
    </xf>
    <xf numFmtId="1" fontId="4" fillId="2" borderId="22" xfId="0" applyNumberFormat="1" applyFont="1" applyFill="1" applyBorder="1" applyAlignment="1">
      <alignment horizontal="center" vertical="center"/>
    </xf>
    <xf numFmtId="0" fontId="4" fillId="2" borderId="22" xfId="0" applyNumberFormat="1" applyFont="1" applyFill="1" applyBorder="1" applyAlignment="1">
      <alignment horizontal="center" vertical="center" wrapText="1"/>
    </xf>
    <xf numFmtId="0" fontId="9" fillId="0" borderId="30" xfId="3" applyNumberFormat="1" applyFont="1" applyFill="1" applyBorder="1" applyAlignment="1">
      <alignment horizontal="center" vertical="center" wrapText="1"/>
    </xf>
    <xf numFmtId="0" fontId="9" fillId="0" borderId="30" xfId="3" applyNumberFormat="1" applyFont="1" applyFill="1" applyBorder="1" applyAlignment="1">
      <alignment horizontal="center" vertical="center"/>
    </xf>
    <xf numFmtId="0" fontId="9" fillId="0" borderId="30" xfId="4" applyNumberFormat="1" applyFont="1" applyFill="1" applyBorder="1" applyAlignment="1">
      <alignment horizontal="center" vertical="center" wrapText="1"/>
    </xf>
    <xf numFmtId="0" fontId="9" fillId="0" borderId="30" xfId="4" applyNumberFormat="1" applyFont="1" applyFill="1" applyBorder="1" applyAlignment="1">
      <alignment horizontal="center" vertical="center"/>
    </xf>
    <xf numFmtId="0" fontId="2" fillId="2" borderId="30" xfId="5" applyNumberFormat="1" applyFont="1" applyFill="1" applyBorder="1" applyAlignment="1">
      <alignment horizontal="center" vertical="center" wrapText="1"/>
    </xf>
    <xf numFmtId="0" fontId="2" fillId="3" borderId="30" xfId="5" applyNumberFormat="1" applyFont="1" applyFill="1" applyBorder="1" applyAlignment="1">
      <alignment horizontal="center" vertical="center" wrapText="1"/>
    </xf>
    <xf numFmtId="0" fontId="2" fillId="2" borderId="30" xfId="5" applyNumberFormat="1" applyFont="1" applyFill="1" applyBorder="1" applyAlignment="1">
      <alignment vertical="center" wrapText="1"/>
    </xf>
    <xf numFmtId="0" fontId="2" fillId="2" borderId="30" xfId="3" applyNumberFormat="1" applyFont="1" applyFill="1" applyBorder="1" applyAlignment="1">
      <alignment horizontal="center" vertical="center"/>
    </xf>
    <xf numFmtId="0" fontId="19" fillId="0" borderId="22" xfId="0" applyNumberFormat="1" applyFont="1" applyFill="1" applyBorder="1" applyAlignment="1">
      <alignment horizontal="center" vertical="center" wrapText="1"/>
    </xf>
    <xf numFmtId="49" fontId="19" fillId="0" borderId="14" xfId="0" applyNumberFormat="1" applyFont="1" applyFill="1" applyBorder="1" applyAlignment="1">
      <alignment horizontal="center" vertical="center" wrapText="1"/>
    </xf>
    <xf numFmtId="0" fontId="19" fillId="0" borderId="14" xfId="0" applyNumberFormat="1" applyFont="1" applyFill="1" applyBorder="1" applyAlignment="1">
      <alignment horizontal="center" vertical="center" wrapText="1"/>
    </xf>
    <xf numFmtId="1" fontId="19" fillId="0" borderId="22" xfId="0" applyNumberFormat="1" applyFont="1" applyFill="1" applyBorder="1" applyAlignment="1">
      <alignment horizontal="center" vertical="center" wrapText="1"/>
    </xf>
    <xf numFmtId="49" fontId="19" fillId="0" borderId="22" xfId="0" applyNumberFormat="1" applyFont="1" applyFill="1" applyBorder="1" applyAlignment="1">
      <alignment horizontal="left" vertical="center" wrapText="1"/>
    </xf>
    <xf numFmtId="1" fontId="19" fillId="0" borderId="12" xfId="0" applyNumberFormat="1" applyFont="1" applyFill="1" applyBorder="1" applyAlignment="1">
      <alignment horizontal="center" vertical="center" wrapText="1"/>
    </xf>
    <xf numFmtId="1" fontId="19" fillId="0" borderId="14" xfId="0" applyNumberFormat="1"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12" xfId="0" applyFont="1" applyFill="1" applyBorder="1" applyAlignment="1">
      <alignment horizontal="left" vertical="center" wrapText="1"/>
    </xf>
    <xf numFmtId="0" fontId="0" fillId="0" borderId="22" xfId="0" applyFont="1" applyFill="1" applyBorder="1" applyAlignment="1">
      <alignment horizontal="left" vertical="center" wrapText="1"/>
    </xf>
    <xf numFmtId="3" fontId="19" fillId="0" borderId="22" xfId="0" applyNumberFormat="1" applyFont="1" applyFill="1" applyBorder="1" applyAlignment="1">
      <alignment horizontal="center" vertical="center" wrapText="1"/>
    </xf>
    <xf numFmtId="3" fontId="19" fillId="0" borderId="12" xfId="0" applyNumberFormat="1" applyFont="1" applyFill="1" applyBorder="1" applyAlignment="1">
      <alignment horizontal="center" vertical="center" wrapText="1"/>
    </xf>
    <xf numFmtId="0" fontId="9" fillId="0" borderId="0" xfId="10" applyNumberFormat="1" applyFont="1" applyFill="1" applyBorder="1" applyAlignment="1">
      <alignment horizontal="left" vertical="center"/>
    </xf>
    <xf numFmtId="0" fontId="7" fillId="0" borderId="0" xfId="9" applyNumberFormat="1" applyFont="1" applyBorder="1" applyAlignment="1">
      <alignment vertical="center"/>
    </xf>
    <xf numFmtId="0" fontId="4" fillId="0" borderId="0" xfId="9" applyNumberFormat="1" applyFont="1" applyFill="1" applyBorder="1" applyAlignment="1">
      <alignment horizontal="center" vertical="center"/>
    </xf>
    <xf numFmtId="0" fontId="9" fillId="0" borderId="2" xfId="0" applyNumberFormat="1" applyFont="1" applyBorder="1" applyAlignment="1">
      <alignment vertical="center"/>
    </xf>
    <xf numFmtId="0" fontId="4" fillId="0" borderId="4" xfId="9" applyNumberFormat="1" applyFont="1" applyFill="1" applyBorder="1" applyAlignment="1">
      <alignment horizontal="center" vertical="center"/>
    </xf>
    <xf numFmtId="0" fontId="7" fillId="0" borderId="0" xfId="0" applyFont="1" applyAlignment="1">
      <alignment horizontal="center" vertical="center"/>
    </xf>
    <xf numFmtId="0" fontId="4" fillId="0" borderId="22" xfId="0" applyFont="1" applyFill="1" applyBorder="1" applyAlignment="1">
      <alignment horizontal="left" vertical="center"/>
    </xf>
    <xf numFmtId="0" fontId="4" fillId="0" borderId="22" xfId="10" applyFont="1" applyFill="1" applyBorder="1" applyAlignment="1">
      <alignment vertical="center"/>
    </xf>
    <xf numFmtId="0" fontId="4" fillId="0" borderId="12" xfId="10" applyFont="1" applyFill="1" applyBorder="1" applyAlignment="1">
      <alignment horizontal="center" vertical="center"/>
    </xf>
    <xf numFmtId="0" fontId="4" fillId="0" borderId="12" xfId="0" applyFont="1" applyFill="1" applyBorder="1" applyAlignment="1">
      <alignment horizontal="left" vertical="center"/>
    </xf>
    <xf numFmtId="0" fontId="4" fillId="0" borderId="12" xfId="0" applyFont="1" applyFill="1" applyBorder="1" applyAlignment="1">
      <alignment vertical="center" wrapText="1"/>
    </xf>
    <xf numFmtId="0" fontId="4" fillId="0" borderId="12" xfId="0" applyFont="1" applyFill="1" applyBorder="1" applyAlignment="1" applyProtection="1">
      <alignment horizontal="center" vertical="center"/>
    </xf>
    <xf numFmtId="0" fontId="4" fillId="0" borderId="12" xfId="10" applyFont="1" applyFill="1" applyBorder="1" applyAlignment="1">
      <alignment horizontal="left" vertical="center"/>
    </xf>
    <xf numFmtId="0" fontId="4" fillId="0" borderId="12" xfId="13" applyFont="1" applyFill="1" applyBorder="1" applyAlignment="1">
      <alignment horizontal="left" vertical="center" wrapText="1"/>
    </xf>
    <xf numFmtId="0" fontId="4" fillId="0" borderId="12" xfId="10" applyFont="1" applyFill="1" applyBorder="1" applyAlignment="1">
      <alignment horizontal="left" vertical="center" wrapText="1"/>
    </xf>
    <xf numFmtId="0" fontId="9" fillId="0" borderId="0" xfId="10" applyFont="1" applyFill="1" applyBorder="1" applyAlignment="1">
      <alignment horizontal="left" vertical="center"/>
    </xf>
    <xf numFmtId="0" fontId="7" fillId="0" borderId="0" xfId="10" applyFont="1" applyBorder="1" applyAlignment="1">
      <alignment vertical="center"/>
    </xf>
    <xf numFmtId="0" fontId="7" fillId="0" borderId="0" xfId="10" applyFont="1" applyAlignment="1">
      <alignment vertical="center"/>
    </xf>
    <xf numFmtId="0" fontId="7" fillId="0" borderId="0"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horizontal="right" vertical="center"/>
    </xf>
    <xf numFmtId="0" fontId="7" fillId="0" borderId="16" xfId="0" applyFont="1" applyBorder="1" applyAlignment="1">
      <alignment vertical="center"/>
    </xf>
    <xf numFmtId="0" fontId="7" fillId="0" borderId="4" xfId="0" applyFont="1" applyBorder="1" applyAlignment="1">
      <alignment vertical="center"/>
    </xf>
    <xf numFmtId="0" fontId="9" fillId="2" borderId="6" xfId="0" applyFont="1" applyFill="1" applyBorder="1" applyAlignment="1">
      <alignment vertical="center"/>
    </xf>
    <xf numFmtId="0" fontId="4" fillId="0" borderId="12" xfId="10" applyFont="1" applyFill="1" applyBorder="1" applyAlignment="1">
      <alignment vertical="center"/>
    </xf>
    <xf numFmtId="167" fontId="19" fillId="9" borderId="12" xfId="0" applyNumberFormat="1" applyFont="1" applyFill="1" applyBorder="1" applyAlignment="1">
      <alignment horizontal="center" vertical="center" wrapText="1"/>
    </xf>
    <xf numFmtId="3" fontId="19" fillId="9" borderId="12" xfId="0" applyNumberFormat="1" applyFont="1" applyFill="1" applyBorder="1" applyAlignment="1">
      <alignment horizontal="center" vertical="center" wrapText="1"/>
    </xf>
    <xf numFmtId="0" fontId="22" fillId="0" borderId="0" xfId="10" applyNumberFormat="1" applyFont="1"/>
    <xf numFmtId="0" fontId="22" fillId="0" borderId="0" xfId="0" applyNumberFormat="1" applyFont="1"/>
    <xf numFmtId="0" fontId="22" fillId="0" borderId="0" xfId="0" applyFont="1"/>
    <xf numFmtId="0" fontId="22" fillId="0" borderId="0" xfId="10" applyNumberFormat="1" applyFont="1" applyBorder="1" applyAlignment="1"/>
    <xf numFmtId="0" fontId="22" fillId="0" borderId="0" xfId="0" applyNumberFormat="1" applyFont="1" applyBorder="1" applyAlignment="1"/>
    <xf numFmtId="0" fontId="23" fillId="0" borderId="2" xfId="0" applyNumberFormat="1" applyFont="1" applyBorder="1"/>
    <xf numFmtId="0" fontId="23" fillId="0" borderId="3" xfId="0" applyNumberFormat="1" applyFont="1" applyBorder="1" applyAlignment="1">
      <alignment horizontal="right"/>
    </xf>
    <xf numFmtId="0" fontId="22" fillId="0" borderId="32" xfId="0" applyNumberFormat="1" applyFont="1" applyBorder="1" applyAlignment="1"/>
    <xf numFmtId="0" fontId="21" fillId="0" borderId="27" xfId="0" applyNumberFormat="1" applyFont="1" applyFill="1" applyBorder="1" applyAlignment="1">
      <alignment horizontal="left" vertical="center"/>
    </xf>
    <xf numFmtId="0" fontId="21" fillId="0" borderId="30" xfId="0" applyNumberFormat="1" applyFont="1" applyFill="1" applyBorder="1" applyAlignment="1">
      <alignment horizontal="center" vertical="center" wrapText="1"/>
    </xf>
    <xf numFmtId="0" fontId="21" fillId="0" borderId="30" xfId="0" applyNumberFormat="1" applyFont="1" applyFill="1" applyBorder="1" applyAlignment="1">
      <alignment horizontal="center" vertical="center" wrapText="1" shrinkToFit="1"/>
    </xf>
    <xf numFmtId="0" fontId="21" fillId="2" borderId="30" xfId="0" applyNumberFormat="1" applyFont="1" applyFill="1" applyBorder="1" applyAlignment="1">
      <alignment horizontal="center" vertical="center" wrapText="1"/>
    </xf>
    <xf numFmtId="43" fontId="19" fillId="9" borderId="12" xfId="12" applyFont="1" applyFill="1" applyBorder="1" applyAlignment="1">
      <alignment vertical="center"/>
    </xf>
    <xf numFmtId="0" fontId="22" fillId="0" borderId="22" xfId="0" applyFont="1" applyFill="1" applyBorder="1" applyAlignment="1" applyProtection="1">
      <alignment horizontal="center" vertical="center"/>
    </xf>
    <xf numFmtId="0" fontId="22" fillId="0" borderId="22" xfId="0" applyFont="1" applyFill="1" applyBorder="1" applyAlignment="1">
      <alignment horizontal="center" vertical="center"/>
    </xf>
    <xf numFmtId="49" fontId="22" fillId="0" borderId="22" xfId="0" applyNumberFormat="1" applyFont="1" applyFill="1" applyBorder="1" applyAlignment="1">
      <alignment horizontal="center" vertical="center"/>
    </xf>
    <xf numFmtId="167" fontId="19" fillId="0" borderId="22" xfId="0" applyNumberFormat="1" applyFont="1" applyFill="1" applyBorder="1" applyAlignment="1">
      <alignment horizontal="center" vertical="center" wrapText="1"/>
    </xf>
    <xf numFmtId="43" fontId="22" fillId="0" borderId="22" xfId="12" applyFont="1" applyFill="1" applyBorder="1" applyAlignment="1">
      <alignment vertical="center"/>
    </xf>
    <xf numFmtId="4" fontId="22" fillId="0" borderId="22" xfId="0" applyNumberFormat="1" applyFont="1" applyFill="1" applyBorder="1" applyAlignment="1">
      <alignment horizontal="center" vertical="center"/>
    </xf>
    <xf numFmtId="10" fontId="19" fillId="0" borderId="22" xfId="0" applyNumberFormat="1" applyFont="1" applyFill="1" applyBorder="1" applyAlignment="1">
      <alignment horizontal="left" vertical="center" wrapText="1"/>
    </xf>
    <xf numFmtId="0" fontId="22" fillId="0" borderId="12" xfId="0" applyFont="1" applyFill="1" applyBorder="1" applyAlignment="1" applyProtection="1">
      <alignment horizontal="center" vertical="center"/>
    </xf>
    <xf numFmtId="0" fontId="22" fillId="0" borderId="12" xfId="0" applyFont="1" applyFill="1" applyBorder="1" applyAlignment="1">
      <alignment horizontal="center" vertical="center"/>
    </xf>
    <xf numFmtId="49" fontId="22" fillId="0" borderId="12" xfId="0" applyNumberFormat="1" applyFont="1" applyFill="1" applyBorder="1" applyAlignment="1">
      <alignment horizontal="center" vertical="center"/>
    </xf>
    <xf numFmtId="167" fontId="22" fillId="0" borderId="12" xfId="0" applyNumberFormat="1" applyFont="1" applyFill="1" applyBorder="1" applyAlignment="1">
      <alignment horizontal="center" vertical="center" wrapText="1"/>
    </xf>
    <xf numFmtId="3" fontId="22" fillId="0" borderId="12" xfId="0" applyNumberFormat="1" applyFont="1" applyFill="1" applyBorder="1" applyAlignment="1">
      <alignment horizontal="center" vertical="center" wrapText="1"/>
    </xf>
    <xf numFmtId="43" fontId="22" fillId="0" borderId="12" xfId="12" applyFont="1" applyFill="1" applyBorder="1" applyAlignment="1">
      <alignment vertical="center"/>
    </xf>
    <xf numFmtId="4" fontId="22" fillId="0" borderId="12" xfId="0" applyNumberFormat="1" applyFont="1" applyFill="1" applyBorder="1" applyAlignment="1">
      <alignment horizontal="center" vertical="center"/>
    </xf>
    <xf numFmtId="10" fontId="19" fillId="0" borderId="12" xfId="0" applyNumberFormat="1" applyFont="1" applyFill="1" applyBorder="1" applyAlignment="1">
      <alignment horizontal="left" vertical="center" wrapText="1"/>
    </xf>
    <xf numFmtId="0" fontId="22" fillId="9" borderId="12" xfId="0" applyFont="1" applyFill="1" applyBorder="1" applyAlignment="1" applyProtection="1">
      <alignment horizontal="center" vertical="center"/>
    </xf>
    <xf numFmtId="0" fontId="22" fillId="9" borderId="12" xfId="0" applyFont="1" applyFill="1" applyBorder="1" applyAlignment="1">
      <alignment horizontal="center" vertical="center"/>
    </xf>
    <xf numFmtId="49" fontId="22" fillId="9" borderId="12" xfId="0" applyNumberFormat="1" applyFont="1" applyFill="1" applyBorder="1" applyAlignment="1">
      <alignment horizontal="center" vertical="center"/>
    </xf>
    <xf numFmtId="4" fontId="22" fillId="9" borderId="12" xfId="0" applyNumberFormat="1" applyFont="1" applyFill="1" applyBorder="1" applyAlignment="1">
      <alignment horizontal="center" vertical="center"/>
    </xf>
    <xf numFmtId="10" fontId="19" fillId="9" borderId="12" xfId="0" applyNumberFormat="1" applyFont="1" applyFill="1" applyBorder="1" applyAlignment="1">
      <alignment horizontal="left" vertical="center" wrapText="1"/>
    </xf>
    <xf numFmtId="167" fontId="22" fillId="9" borderId="12" xfId="0" applyNumberFormat="1" applyFont="1" applyFill="1" applyBorder="1" applyAlignment="1">
      <alignment horizontal="center" vertical="center" wrapText="1"/>
    </xf>
    <xf numFmtId="3" fontId="22" fillId="9" borderId="12" xfId="0" applyNumberFormat="1" applyFont="1" applyFill="1" applyBorder="1" applyAlignment="1">
      <alignment horizontal="center" vertical="center" wrapText="1"/>
    </xf>
    <xf numFmtId="43" fontId="19" fillId="0" borderId="12" xfId="12" applyFont="1" applyFill="1" applyBorder="1" applyAlignment="1">
      <alignment vertical="center"/>
    </xf>
    <xf numFmtId="167" fontId="19" fillId="0" borderId="12" xfId="0" applyNumberFormat="1" applyFont="1" applyFill="1" applyBorder="1" applyAlignment="1">
      <alignment horizontal="center" vertical="center" wrapText="1"/>
    </xf>
    <xf numFmtId="0" fontId="19" fillId="9" borderId="12" xfId="0" applyFont="1" applyFill="1" applyBorder="1" applyAlignment="1">
      <alignment horizontal="left" vertical="center" wrapText="1"/>
    </xf>
    <xf numFmtId="0" fontId="8" fillId="4" borderId="30" xfId="11" applyNumberFormat="1" applyFont="1" applyFill="1" applyBorder="1" applyAlignment="1">
      <alignment horizontal="center" vertical="center" wrapText="1"/>
    </xf>
    <xf numFmtId="0" fontId="8" fillId="4" borderId="30" xfId="11" applyNumberFormat="1" applyFont="1" applyFill="1" applyBorder="1" applyAlignment="1">
      <alignment horizontal="center" vertical="center" wrapText="1" shrinkToFit="1"/>
    </xf>
    <xf numFmtId="0" fontId="2" fillId="4" borderId="30" xfId="11" applyNumberFormat="1" applyFont="1" applyFill="1" applyBorder="1" applyAlignment="1">
      <alignment horizontal="center" vertical="center" wrapText="1"/>
    </xf>
    <xf numFmtId="0" fontId="2" fillId="2" borderId="30" xfId="11" applyNumberFormat="1" applyFont="1" applyFill="1" applyBorder="1" applyAlignment="1">
      <alignment horizontal="center" vertical="center" wrapText="1"/>
    </xf>
    <xf numFmtId="0" fontId="2" fillId="3" borderId="30" xfId="11" applyNumberFormat="1" applyFont="1" applyFill="1" applyBorder="1" applyAlignment="1">
      <alignment horizontal="center" vertical="center" wrapText="1"/>
    </xf>
    <xf numFmtId="0" fontId="21" fillId="0" borderId="0" xfId="0" applyNumberFormat="1" applyFont="1" applyFill="1" applyBorder="1" applyAlignment="1">
      <alignment vertical="center"/>
    </xf>
    <xf numFmtId="0" fontId="22" fillId="0" borderId="43" xfId="0" applyNumberFormat="1" applyFont="1" applyFill="1" applyBorder="1" applyAlignment="1">
      <alignment horizontal="center" vertical="center" wrapText="1"/>
    </xf>
    <xf numFmtId="0" fontId="22" fillId="0" borderId="44" xfId="0"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left" vertical="center"/>
    </xf>
    <xf numFmtId="0" fontId="23" fillId="2" borderId="17" xfId="0" applyNumberFormat="1" applyFont="1" applyFill="1" applyBorder="1" applyAlignment="1">
      <alignment vertical="center"/>
    </xf>
    <xf numFmtId="0" fontId="22" fillId="2" borderId="22" xfId="0" applyNumberFormat="1" applyFont="1" applyFill="1" applyBorder="1" applyAlignment="1">
      <alignment horizontal="center" vertical="center"/>
    </xf>
    <xf numFmtId="0" fontId="24" fillId="2" borderId="22" xfId="0" applyNumberFormat="1" applyFont="1" applyFill="1" applyBorder="1" applyAlignment="1">
      <alignment horizontal="center" vertical="center" wrapText="1"/>
    </xf>
    <xf numFmtId="0" fontId="22" fillId="3" borderId="22" xfId="0" applyNumberFormat="1" applyFont="1" applyFill="1" applyBorder="1" applyAlignment="1">
      <alignment horizontal="center" vertical="center"/>
    </xf>
    <xf numFmtId="0" fontId="22" fillId="2" borderId="12" xfId="0" applyNumberFormat="1" applyFont="1" applyFill="1" applyBorder="1" applyAlignment="1">
      <alignment horizontal="center" vertical="center"/>
    </xf>
    <xf numFmtId="0" fontId="24" fillId="2" borderId="12" xfId="0" applyNumberFormat="1" applyFont="1" applyFill="1" applyBorder="1" applyAlignment="1">
      <alignment horizontal="center" vertical="center" wrapText="1"/>
    </xf>
    <xf numFmtId="0" fontId="21" fillId="0" borderId="7" xfId="0" applyNumberFormat="1" applyFont="1" applyFill="1" applyBorder="1" applyAlignment="1">
      <alignment horizontal="center" vertical="center"/>
    </xf>
    <xf numFmtId="0" fontId="21" fillId="0" borderId="8" xfId="0" applyNumberFormat="1" applyFont="1" applyFill="1" applyBorder="1" applyAlignment="1">
      <alignment horizontal="center" vertical="center" wrapText="1"/>
    </xf>
    <xf numFmtId="0" fontId="21" fillId="2" borderId="8" xfId="0" applyNumberFormat="1" applyFont="1" applyFill="1" applyBorder="1" applyAlignment="1">
      <alignment horizontal="center" vertical="center" wrapText="1"/>
    </xf>
    <xf numFmtId="0" fontId="21" fillId="3" borderId="8" xfId="0" applyNumberFormat="1" applyFont="1" applyFill="1" applyBorder="1" applyAlignment="1">
      <alignment horizontal="center" vertical="center" wrapText="1"/>
    </xf>
    <xf numFmtId="0" fontId="21" fillId="2" borderId="29" xfId="0" applyNumberFormat="1" applyFont="1" applyFill="1" applyBorder="1" applyAlignment="1">
      <alignment horizontal="center" vertical="center" wrapText="1"/>
    </xf>
    <xf numFmtId="49" fontId="22" fillId="0" borderId="22" xfId="0" applyNumberFormat="1" applyFont="1" applyFill="1" applyBorder="1" applyAlignment="1">
      <alignment horizontal="left" vertical="center" wrapText="1"/>
    </xf>
    <xf numFmtId="0" fontId="22" fillId="0" borderId="22" xfId="0" applyFont="1" applyFill="1" applyBorder="1" applyAlignment="1">
      <alignment vertical="center" wrapText="1"/>
    </xf>
    <xf numFmtId="0" fontId="22" fillId="0" borderId="12" xfId="0" applyFont="1" applyFill="1" applyBorder="1" applyAlignment="1">
      <alignment horizontal="left" vertical="center"/>
    </xf>
    <xf numFmtId="0" fontId="22" fillId="0" borderId="12" xfId="0" applyFont="1" applyFill="1" applyBorder="1" applyAlignment="1">
      <alignment horizontal="left" vertical="center" wrapText="1"/>
    </xf>
    <xf numFmtId="49" fontId="22" fillId="0" borderId="9" xfId="0" applyNumberFormat="1"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22" fillId="0" borderId="12" xfId="0" applyFont="1" applyFill="1" applyBorder="1" applyAlignment="1">
      <alignment vertical="center"/>
    </xf>
    <xf numFmtId="0" fontId="22" fillId="0" borderId="12" xfId="0" applyFont="1" applyFill="1" applyBorder="1" applyAlignment="1">
      <alignment vertical="center" wrapText="1"/>
    </xf>
    <xf numFmtId="0" fontId="22" fillId="0" borderId="0" xfId="0" applyFont="1" applyAlignment="1">
      <alignment wrapText="1"/>
    </xf>
    <xf numFmtId="0" fontId="22" fillId="0" borderId="0" xfId="0" applyNumberFormat="1" applyFont="1" applyBorder="1" applyAlignment="1">
      <alignment vertical="center"/>
    </xf>
    <xf numFmtId="0" fontId="22" fillId="0" borderId="0" xfId="0" applyNumberFormat="1" applyFont="1" applyAlignment="1">
      <alignment vertical="center"/>
    </xf>
    <xf numFmtId="0" fontId="23" fillId="0" borderId="33" xfId="0" applyNumberFormat="1" applyFont="1" applyBorder="1" applyAlignment="1">
      <alignment vertical="center"/>
    </xf>
    <xf numFmtId="0" fontId="23" fillId="0" borderId="20" xfId="0" applyNumberFormat="1" applyFont="1" applyBorder="1" applyAlignment="1">
      <alignment horizontal="right" vertical="center"/>
    </xf>
    <xf numFmtId="0" fontId="22" fillId="0" borderId="16" xfId="0" applyNumberFormat="1" applyFont="1" applyBorder="1" applyAlignment="1">
      <alignment vertical="center"/>
    </xf>
    <xf numFmtId="0" fontId="22" fillId="0" borderId="4" xfId="0" applyNumberFormat="1" applyFont="1" applyBorder="1" applyAlignment="1">
      <alignment vertical="center"/>
    </xf>
    <xf numFmtId="0" fontId="23" fillId="0" borderId="34" xfId="0" applyNumberFormat="1" applyFont="1" applyFill="1" applyBorder="1" applyAlignment="1">
      <alignment horizontal="left" vertical="center"/>
    </xf>
    <xf numFmtId="0" fontId="19" fillId="0" borderId="22" xfId="0" applyFont="1" applyBorder="1" applyAlignment="1">
      <alignment horizontal="left" vertical="center" wrapText="1"/>
    </xf>
    <xf numFmtId="0" fontId="24" fillId="2" borderId="22" xfId="0" applyNumberFormat="1" applyFont="1" applyFill="1" applyBorder="1" applyAlignment="1">
      <alignment horizontal="center" vertical="center"/>
    </xf>
    <xf numFmtId="0" fontId="19" fillId="0" borderId="12" xfId="0" applyFont="1" applyBorder="1" applyAlignment="1">
      <alignment horizontal="left" vertical="center" wrapText="1"/>
    </xf>
    <xf numFmtId="0" fontId="24" fillId="2" borderId="12" xfId="0" applyNumberFormat="1" applyFont="1" applyFill="1" applyBorder="1" applyAlignment="1">
      <alignment horizontal="center" vertical="center"/>
    </xf>
    <xf numFmtId="0" fontId="19" fillId="0" borderId="14" xfId="0" applyFont="1" applyBorder="1" applyAlignment="1">
      <alignment horizontal="left" vertical="center" wrapText="1"/>
    </xf>
    <xf numFmtId="0" fontId="21" fillId="0" borderId="39" xfId="0" applyNumberFormat="1" applyFont="1" applyFill="1" applyBorder="1" applyAlignment="1">
      <alignment horizontal="center" vertical="center" wrapText="1"/>
    </xf>
    <xf numFmtId="0" fontId="21" fillId="0" borderId="40" xfId="0" applyNumberFormat="1" applyFont="1" applyFill="1" applyBorder="1" applyAlignment="1">
      <alignment horizontal="center" vertical="center" wrapText="1"/>
    </xf>
    <xf numFmtId="0" fontId="25" fillId="0" borderId="8" xfId="0" applyNumberFormat="1" applyFont="1" applyFill="1" applyBorder="1" applyAlignment="1">
      <alignment horizontal="center" vertical="center" wrapText="1"/>
    </xf>
    <xf numFmtId="0" fontId="25" fillId="0" borderId="39" xfId="0" applyNumberFormat="1" applyFont="1" applyFill="1" applyBorder="1" applyAlignment="1">
      <alignment horizontal="center" vertical="center" wrapText="1"/>
    </xf>
    <xf numFmtId="0" fontId="21" fillId="2" borderId="41" xfId="0" applyNumberFormat="1" applyFont="1" applyFill="1" applyBorder="1" applyAlignment="1">
      <alignment horizontal="center" vertical="center" wrapText="1"/>
    </xf>
    <xf numFmtId="0" fontId="21" fillId="2" borderId="42" xfId="0" applyNumberFormat="1" applyFont="1" applyFill="1" applyBorder="1" applyAlignment="1">
      <alignment horizontal="center" vertical="center" wrapText="1"/>
    </xf>
    <xf numFmtId="0" fontId="21" fillId="3" borderId="30" xfId="0" applyNumberFormat="1" applyFont="1" applyFill="1" applyBorder="1" applyAlignment="1">
      <alignment horizontal="center" vertical="center" wrapText="1"/>
    </xf>
    <xf numFmtId="0" fontId="25" fillId="2" borderId="30" xfId="0" applyNumberFormat="1" applyFont="1" applyFill="1" applyBorder="1" applyAlignment="1">
      <alignment horizontal="center" vertical="center" wrapText="1"/>
    </xf>
    <xf numFmtId="0" fontId="22" fillId="0" borderId="22" xfId="0" applyFont="1" applyBorder="1" applyAlignment="1" applyProtection="1">
      <alignment horizontal="center" vertical="center"/>
    </xf>
    <xf numFmtId="49" fontId="22" fillId="0" borderId="22" xfId="0" applyNumberFormat="1" applyFont="1" applyFill="1" applyBorder="1" applyAlignment="1">
      <alignment horizontal="center" vertical="center" wrapText="1"/>
    </xf>
    <xf numFmtId="0" fontId="22" fillId="0" borderId="22" xfId="0" applyFont="1" applyFill="1" applyBorder="1" applyAlignment="1">
      <alignment horizontal="center" vertical="center" wrapText="1"/>
    </xf>
    <xf numFmtId="1" fontId="22" fillId="0" borderId="22" xfId="0" applyNumberFormat="1" applyFont="1" applyFill="1" applyBorder="1" applyAlignment="1">
      <alignment horizontal="center" vertical="center" wrapText="1"/>
    </xf>
    <xf numFmtId="0" fontId="22" fillId="0" borderId="12" xfId="0" applyFont="1" applyBorder="1" applyAlignment="1" applyProtection="1">
      <alignment horizontal="center" vertical="center"/>
    </xf>
    <xf numFmtId="49" fontId="22" fillId="0" borderId="12" xfId="0" applyNumberFormat="1" applyFont="1" applyFill="1" applyBorder="1" applyAlignment="1">
      <alignment horizontal="center" vertical="center" wrapText="1"/>
    </xf>
    <xf numFmtId="0" fontId="22" fillId="0" borderId="12" xfId="0" applyFont="1" applyFill="1" applyBorder="1" applyAlignment="1">
      <alignment horizontal="center" vertical="center" wrapText="1"/>
    </xf>
    <xf numFmtId="1" fontId="22" fillId="0" borderId="12" xfId="0" applyNumberFormat="1" applyFont="1" applyFill="1" applyBorder="1" applyAlignment="1">
      <alignment horizontal="center" vertical="center" wrapText="1"/>
    </xf>
    <xf numFmtId="0" fontId="22" fillId="0" borderId="14" xfId="0" applyFont="1" applyBorder="1" applyAlignment="1" applyProtection="1">
      <alignment horizontal="center" vertical="center"/>
    </xf>
    <xf numFmtId="49" fontId="22" fillId="0" borderId="14" xfId="0" applyNumberFormat="1" applyFont="1" applyFill="1" applyBorder="1" applyAlignment="1">
      <alignment horizontal="center" vertical="center" wrapText="1"/>
    </xf>
    <xf numFmtId="0" fontId="22" fillId="0" borderId="14" xfId="0" applyFont="1" applyFill="1" applyBorder="1" applyAlignment="1">
      <alignment horizontal="center" vertical="center" wrapText="1"/>
    </xf>
    <xf numFmtId="1" fontId="22" fillId="0" borderId="14" xfId="0" applyNumberFormat="1" applyFont="1" applyFill="1" applyBorder="1" applyAlignment="1">
      <alignment horizontal="center" vertical="center" wrapText="1"/>
    </xf>
    <xf numFmtId="49" fontId="22" fillId="0" borderId="12" xfId="0" applyNumberFormat="1" applyFont="1" applyFill="1" applyBorder="1" applyAlignment="1">
      <alignment horizontal="left" vertical="center" wrapText="1"/>
    </xf>
    <xf numFmtId="0" fontId="22" fillId="0" borderId="14" xfId="0" applyFont="1" applyBorder="1" applyAlignment="1">
      <alignment horizontal="center" vertical="center" wrapText="1"/>
    </xf>
    <xf numFmtId="49" fontId="22" fillId="0" borderId="14" xfId="0" applyNumberFormat="1" applyFont="1" applyFill="1" applyBorder="1" applyAlignment="1">
      <alignment horizontal="left" vertical="center" wrapText="1"/>
    </xf>
    <xf numFmtId="0" fontId="22" fillId="0" borderId="22" xfId="0" applyFont="1" applyBorder="1" applyAlignment="1">
      <alignment horizontal="center" vertical="center" wrapText="1"/>
    </xf>
    <xf numFmtId="0" fontId="22" fillId="0" borderId="12" xfId="0" applyFont="1" applyBorder="1" applyAlignment="1">
      <alignment horizontal="center" vertical="center" wrapText="1"/>
    </xf>
    <xf numFmtId="0" fontId="2" fillId="4" borderId="30" xfId="4" applyNumberFormat="1" applyFont="1" applyFill="1" applyBorder="1" applyAlignment="1">
      <alignment horizontal="center" vertical="center" wrapText="1"/>
    </xf>
    <xf numFmtId="0" fontId="8" fillId="2" borderId="30" xfId="2" applyNumberFormat="1" applyFont="1" applyFill="1" applyBorder="1" applyAlignment="1">
      <alignment horizontal="center" vertical="center" wrapText="1"/>
    </xf>
    <xf numFmtId="0" fontId="7" fillId="0" borderId="31" xfId="0" applyNumberFormat="1" applyFont="1" applyBorder="1" applyAlignment="1">
      <alignment vertical="center"/>
    </xf>
    <xf numFmtId="0" fontId="7" fillId="0" borderId="31" xfId="0" applyNumberFormat="1" applyFont="1" applyBorder="1" applyAlignment="1">
      <alignment horizontal="right" vertical="center"/>
    </xf>
    <xf numFmtId="0" fontId="8" fillId="0" borderId="30" xfId="2" applyNumberFormat="1" applyFont="1" applyFill="1" applyBorder="1" applyAlignment="1">
      <alignment horizontal="center" vertical="center" wrapText="1"/>
    </xf>
    <xf numFmtId="0" fontId="8" fillId="0" borderId="30" xfId="0" applyNumberFormat="1" applyFont="1" applyFill="1" applyBorder="1" applyAlignment="1">
      <alignment horizontal="center" vertical="center"/>
    </xf>
    <xf numFmtId="0" fontId="8" fillId="4" borderId="30" xfId="2" applyNumberFormat="1" applyFont="1" applyFill="1" applyBorder="1" applyAlignment="1">
      <alignment horizontal="center" vertical="center" wrapText="1"/>
    </xf>
    <xf numFmtId="0" fontId="21" fillId="0" borderId="0" xfId="0" applyNumberFormat="1" applyFont="1" applyBorder="1" applyAlignment="1">
      <alignment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xf>
    <xf numFmtId="0" fontId="21" fillId="0" borderId="7" xfId="0" applyNumberFormat="1" applyFont="1" applyFill="1" applyBorder="1" applyAlignment="1">
      <alignment horizontal="center" vertical="center" wrapText="1"/>
    </xf>
    <xf numFmtId="0" fontId="22" fillId="0" borderId="0" xfId="0" applyNumberFormat="1" applyFont="1" applyBorder="1" applyAlignment="1">
      <alignment horizontal="center"/>
    </xf>
    <xf numFmtId="0" fontId="21" fillId="0" borderId="0" xfId="0" applyNumberFormat="1" applyFont="1" applyFill="1" applyBorder="1" applyAlignment="1">
      <alignment horizontal="center" vertical="center"/>
    </xf>
    <xf numFmtId="1" fontId="22" fillId="3" borderId="12" xfId="0" applyNumberFormat="1" applyFont="1" applyFill="1" applyBorder="1" applyAlignment="1">
      <alignment horizontal="center" vertical="center" wrapText="1"/>
    </xf>
    <xf numFmtId="0" fontId="22" fillId="0" borderId="0" xfId="0" applyNumberFormat="1" applyFont="1" applyAlignment="1">
      <alignment horizontal="center"/>
    </xf>
    <xf numFmtId="0" fontId="22" fillId="0" borderId="0" xfId="0" applyNumberFormat="1" applyFont="1" applyFill="1" applyBorder="1" applyAlignment="1">
      <alignment vertical="center"/>
    </xf>
    <xf numFmtId="0" fontId="22" fillId="0" borderId="0" xfId="0" applyNumberFormat="1" applyFont="1" applyAlignment="1">
      <alignment vertical="center" wrapText="1"/>
    </xf>
    <xf numFmtId="0" fontId="23" fillId="0" borderId="3" xfId="0" applyNumberFormat="1" applyFont="1" applyBorder="1" applyAlignment="1">
      <alignment horizontal="right" vertical="center" wrapText="1"/>
    </xf>
    <xf numFmtId="0" fontId="21" fillId="2" borderId="17" xfId="0" applyNumberFormat="1" applyFont="1" applyFill="1" applyBorder="1" applyAlignment="1">
      <alignment horizontal="right" vertical="center" wrapText="1"/>
    </xf>
    <xf numFmtId="0" fontId="21" fillId="0" borderId="23" xfId="0" applyFont="1" applyFill="1" applyBorder="1" applyAlignment="1">
      <alignment horizontal="center" vertical="center" wrapText="1"/>
    </xf>
    <xf numFmtId="0" fontId="21" fillId="0" borderId="5" xfId="0" applyFont="1" applyFill="1" applyBorder="1" applyAlignment="1">
      <alignment horizontal="center" vertical="center" textRotation="90"/>
    </xf>
    <xf numFmtId="0" fontId="21" fillId="0" borderId="14" xfId="0" applyFont="1" applyFill="1" applyBorder="1" applyAlignment="1">
      <alignment horizontal="center" vertical="center" textRotation="90"/>
    </xf>
    <xf numFmtId="0" fontId="21" fillId="0" borderId="6" xfId="0" applyFont="1" applyFill="1" applyBorder="1" applyAlignment="1">
      <alignment horizontal="center" vertical="center" textRotation="90"/>
    </xf>
    <xf numFmtId="0" fontId="20" fillId="0" borderId="12" xfId="0" applyFont="1" applyFill="1" applyBorder="1" applyAlignment="1">
      <alignment vertical="center"/>
    </xf>
    <xf numFmtId="0" fontId="20" fillId="0" borderId="26" xfId="0" applyFont="1" applyFill="1" applyBorder="1" applyAlignment="1">
      <alignment vertical="center" wrapText="1"/>
    </xf>
    <xf numFmtId="0" fontId="22" fillId="0" borderId="0" xfId="0" applyNumberFormat="1" applyFont="1" applyFill="1" applyAlignment="1">
      <alignment vertical="center"/>
    </xf>
    <xf numFmtId="0" fontId="22" fillId="0" borderId="17" xfId="0" applyFont="1" applyFill="1" applyBorder="1" applyAlignment="1">
      <alignment vertical="center" wrapText="1"/>
    </xf>
    <xf numFmtId="49" fontId="22" fillId="0" borderId="36" xfId="0" applyNumberFormat="1" applyFont="1" applyFill="1" applyBorder="1" applyAlignment="1">
      <alignment horizontal="center" vertical="center"/>
    </xf>
    <xf numFmtId="49" fontId="22" fillId="0" borderId="21" xfId="0" applyNumberFormat="1" applyFont="1" applyFill="1" applyBorder="1" applyAlignment="1">
      <alignment horizontal="center" vertical="center"/>
    </xf>
    <xf numFmtId="0" fontId="22" fillId="0" borderId="22" xfId="0" applyNumberFormat="1" applyFont="1" applyFill="1" applyBorder="1" applyAlignment="1">
      <alignment horizontal="center" vertical="center"/>
    </xf>
    <xf numFmtId="0" fontId="22" fillId="0" borderId="26" xfId="0" applyFont="1" applyFill="1" applyBorder="1" applyAlignment="1">
      <alignment vertical="center" wrapText="1"/>
    </xf>
    <xf numFmtId="49" fontId="22" fillId="0" borderId="11" xfId="0" applyNumberFormat="1" applyFont="1" applyFill="1" applyBorder="1" applyAlignment="1">
      <alignment horizontal="center" vertical="center"/>
    </xf>
    <xf numFmtId="0" fontId="22" fillId="0" borderId="21" xfId="0" applyNumberFormat="1" applyFont="1" applyFill="1" applyBorder="1" applyAlignment="1">
      <alignment horizontal="center" vertical="center"/>
    </xf>
    <xf numFmtId="0" fontId="22" fillId="0" borderId="54" xfId="0" applyFont="1" applyFill="1" applyBorder="1" applyAlignment="1">
      <alignment vertical="center" wrapText="1"/>
    </xf>
    <xf numFmtId="49" fontId="22" fillId="0" borderId="55" xfId="0" applyNumberFormat="1" applyFont="1" applyFill="1" applyBorder="1" applyAlignment="1">
      <alignment horizontal="center" vertical="center"/>
    </xf>
    <xf numFmtId="0" fontId="22" fillId="0" borderId="11" xfId="0" applyNumberFormat="1" applyFont="1" applyFill="1" applyBorder="1" applyAlignment="1">
      <alignment horizontal="center" vertical="center"/>
    </xf>
    <xf numFmtId="0" fontId="22" fillId="0" borderId="12" xfId="0" applyNumberFormat="1" applyFont="1" applyFill="1" applyBorder="1" applyAlignment="1">
      <alignment horizontal="center" vertical="center"/>
    </xf>
    <xf numFmtId="0" fontId="21" fillId="0" borderId="1" xfId="0" applyNumberFormat="1" applyFont="1" applyFill="1" applyBorder="1" applyAlignment="1">
      <alignment vertical="center"/>
    </xf>
    <xf numFmtId="0" fontId="22" fillId="0" borderId="0" xfId="0" applyNumberFormat="1" applyFont="1" applyFill="1" applyAlignment="1">
      <alignment horizontal="center" vertical="center"/>
    </xf>
    <xf numFmtId="0" fontId="19" fillId="0" borderId="0" xfId="0" applyNumberFormat="1" applyFont="1" applyAlignment="1">
      <alignment vertical="center"/>
    </xf>
    <xf numFmtId="0" fontId="22" fillId="0" borderId="0" xfId="0" applyNumberFormat="1" applyFont="1" applyFill="1" applyBorder="1" applyAlignment="1">
      <alignment vertical="center" wrapText="1"/>
    </xf>
    <xf numFmtId="0" fontId="21" fillId="0" borderId="2" xfId="0" applyNumberFormat="1" applyFont="1" applyBorder="1" applyAlignment="1">
      <alignment vertical="center"/>
    </xf>
    <xf numFmtId="0" fontId="23" fillId="0" borderId="3" xfId="0" applyNumberFormat="1" applyFont="1" applyBorder="1" applyAlignment="1">
      <alignment horizontal="right" vertical="center"/>
    </xf>
    <xf numFmtId="0" fontId="21" fillId="0" borderId="4" xfId="0" applyNumberFormat="1" applyFont="1" applyFill="1" applyBorder="1" applyAlignment="1">
      <alignment vertical="center"/>
    </xf>
    <xf numFmtId="0" fontId="21" fillId="0" borderId="5" xfId="0" applyNumberFormat="1" applyFont="1" applyFill="1" applyBorder="1" applyAlignment="1">
      <alignment horizontal="left" vertical="center"/>
    </xf>
    <xf numFmtId="0" fontId="21" fillId="0" borderId="8" xfId="2" applyNumberFormat="1" applyFont="1" applyFill="1" applyBorder="1" applyAlignment="1">
      <alignment horizontal="center" vertical="center" wrapText="1"/>
    </xf>
    <xf numFmtId="0" fontId="21" fillId="0" borderId="9" xfId="0" applyNumberFormat="1" applyFont="1" applyFill="1" applyBorder="1" applyAlignment="1">
      <alignment horizontal="center" vertical="center" wrapText="1"/>
    </xf>
    <xf numFmtId="0" fontId="21" fillId="2" borderId="10" xfId="0" applyNumberFormat="1" applyFont="1" applyFill="1" applyBorder="1" applyAlignment="1">
      <alignment horizontal="center" vertical="center" wrapText="1"/>
    </xf>
    <xf numFmtId="0" fontId="24" fillId="0" borderId="0" xfId="0" applyNumberFormat="1" applyFont="1" applyFill="1" applyAlignment="1">
      <alignment vertical="center"/>
    </xf>
    <xf numFmtId="0" fontId="22" fillId="2" borderId="13" xfId="0" applyNumberFormat="1" applyFont="1" applyFill="1" applyBorder="1" applyAlignment="1">
      <alignment vertical="center"/>
    </xf>
    <xf numFmtId="0" fontId="20" fillId="0" borderId="12" xfId="0" applyFont="1" applyFill="1" applyBorder="1" applyAlignment="1">
      <alignment horizontal="left" vertical="center" wrapText="1"/>
    </xf>
    <xf numFmtId="4" fontId="22" fillId="0" borderId="12" xfId="12" applyNumberFormat="1" applyFont="1" applyFill="1" applyBorder="1" applyAlignment="1">
      <alignment horizontal="center" vertical="center"/>
    </xf>
    <xf numFmtId="165" fontId="22" fillId="0" borderId="12" xfId="0" applyNumberFormat="1" applyFont="1" applyFill="1" applyBorder="1" applyAlignment="1">
      <alignment horizontal="center" vertical="center"/>
    </xf>
    <xf numFmtId="0" fontId="22" fillId="0" borderId="12" xfId="0" applyNumberFormat="1" applyFont="1" applyFill="1" applyBorder="1" applyAlignment="1">
      <alignment horizontal="left" vertical="center" wrapText="1"/>
    </xf>
    <xf numFmtId="165" fontId="22" fillId="0" borderId="22" xfId="0" applyNumberFormat="1" applyFont="1" applyFill="1" applyBorder="1" applyAlignment="1">
      <alignment horizontal="center" vertical="center"/>
    </xf>
    <xf numFmtId="166" fontId="22" fillId="0" borderId="12" xfId="12" applyNumberFormat="1" applyFont="1" applyFill="1" applyBorder="1" applyAlignment="1">
      <alignment horizontal="center" vertical="center"/>
    </xf>
    <xf numFmtId="43" fontId="22" fillId="0" borderId="12" xfId="12" applyFont="1" applyFill="1" applyBorder="1" applyAlignment="1">
      <alignment horizontal="center" vertical="center"/>
    </xf>
    <xf numFmtId="9" fontId="22" fillId="0" borderId="12" xfId="1" applyFont="1" applyFill="1" applyBorder="1" applyAlignment="1">
      <alignment horizontal="center" vertical="center"/>
    </xf>
    <xf numFmtId="0" fontId="21" fillId="0" borderId="0" xfId="0" applyNumberFormat="1" applyFont="1"/>
    <xf numFmtId="0" fontId="23" fillId="2" borderId="6" xfId="0" applyNumberFormat="1" applyFont="1" applyFill="1" applyBorder="1"/>
    <xf numFmtId="0" fontId="21" fillId="0" borderId="30" xfId="0" applyNumberFormat="1" applyFont="1" applyFill="1" applyBorder="1" applyAlignment="1">
      <alignment horizontal="center" vertical="center"/>
    </xf>
    <xf numFmtId="0" fontId="23" fillId="0" borderId="30" xfId="0" applyNumberFormat="1" applyFont="1" applyFill="1" applyBorder="1" applyAlignment="1">
      <alignment horizontal="center" vertical="center" wrapText="1"/>
    </xf>
    <xf numFmtId="0" fontId="22" fillId="0" borderId="12" xfId="10" applyFont="1" applyBorder="1" applyAlignment="1">
      <alignment horizontal="center" vertical="center"/>
    </xf>
    <xf numFmtId="0" fontId="22" fillId="0" borderId="12" xfId="10" applyFont="1" applyBorder="1" applyAlignment="1">
      <alignment horizontal="center" vertical="center" wrapText="1"/>
    </xf>
    <xf numFmtId="43" fontId="22" fillId="0" borderId="12" xfId="12" applyFont="1" applyBorder="1" applyAlignment="1">
      <alignment horizontal="center" vertical="center"/>
    </xf>
    <xf numFmtId="164" fontId="22" fillId="0" borderId="12" xfId="0" applyNumberFormat="1" applyFont="1" applyBorder="1" applyAlignment="1">
      <alignment horizontal="center" vertical="center"/>
    </xf>
    <xf numFmtId="0" fontId="22" fillId="0" borderId="12" xfId="10" applyFont="1" applyBorder="1" applyAlignment="1">
      <alignment vertical="center" wrapText="1"/>
    </xf>
    <xf numFmtId="0" fontId="22" fillId="0" borderId="12" xfId="0" applyNumberFormat="1" applyFont="1" applyBorder="1" applyAlignment="1">
      <alignment horizontal="center" vertical="center"/>
    </xf>
    <xf numFmtId="0" fontId="22" fillId="0" borderId="0" xfId="10" applyNumberFormat="1" applyFont="1" applyAlignment="1">
      <alignment horizontal="center"/>
    </xf>
    <xf numFmtId="0" fontId="22" fillId="0" borderId="0" xfId="0" applyFont="1" applyAlignment="1">
      <alignment horizontal="center"/>
    </xf>
    <xf numFmtId="0" fontId="4" fillId="2" borderId="12" xfId="0" applyNumberFormat="1" applyFont="1" applyFill="1" applyBorder="1"/>
    <xf numFmtId="0" fontId="22" fillId="2" borderId="12" xfId="0" applyFont="1" applyFill="1" applyBorder="1" applyAlignment="1" applyProtection="1">
      <alignment horizontal="center" vertical="center" wrapText="1"/>
    </xf>
    <xf numFmtId="0" fontId="22" fillId="2" borderId="12" xfId="0" applyFont="1" applyFill="1" applyBorder="1" applyAlignment="1">
      <alignment horizontal="center" vertical="center" wrapText="1"/>
    </xf>
    <xf numFmtId="0" fontId="22" fillId="2" borderId="12" xfId="13" applyFont="1" applyFill="1" applyBorder="1" applyAlignment="1">
      <alignment horizontal="center" vertical="center" wrapText="1"/>
    </xf>
    <xf numFmtId="0" fontId="22" fillId="2" borderId="12" xfId="0" applyFont="1" applyFill="1" applyBorder="1" applyAlignment="1">
      <alignment horizontal="left" vertical="center" wrapText="1"/>
    </xf>
    <xf numFmtId="0" fontId="28" fillId="2" borderId="12" xfId="14" applyFont="1" applyFill="1" applyBorder="1" applyAlignment="1">
      <alignment horizontal="center" vertical="center" wrapText="1"/>
    </xf>
    <xf numFmtId="0" fontId="22" fillId="2" borderId="12" xfId="10" applyFont="1" applyFill="1" applyBorder="1" applyAlignment="1">
      <alignment horizontal="center" vertical="center" wrapText="1"/>
    </xf>
    <xf numFmtId="0" fontId="22" fillId="2" borderId="12" xfId="13" applyFont="1" applyFill="1" applyBorder="1" applyAlignment="1">
      <alignment horizontal="left" vertical="center" wrapText="1"/>
    </xf>
    <xf numFmtId="0" fontId="22" fillId="2" borderId="22" xfId="0" applyFont="1" applyFill="1" applyBorder="1" applyAlignment="1" applyProtection="1">
      <alignment horizontal="center" vertical="center" wrapText="1"/>
    </xf>
    <xf numFmtId="0" fontId="22" fillId="2" borderId="22" xfId="0" applyFont="1" applyFill="1" applyBorder="1" applyAlignment="1">
      <alignment horizontal="center" vertical="center" wrapText="1"/>
    </xf>
    <xf numFmtId="0" fontId="22" fillId="2" borderId="22" xfId="13" applyFont="1" applyFill="1" applyBorder="1" applyAlignment="1">
      <alignment horizontal="center" vertical="center" wrapText="1"/>
    </xf>
    <xf numFmtId="0" fontId="22" fillId="2" borderId="22" xfId="0" applyFont="1" applyFill="1" applyBorder="1" applyAlignment="1">
      <alignment horizontal="left" vertical="center" wrapText="1"/>
    </xf>
    <xf numFmtId="0" fontId="28" fillId="2" borderId="22" xfId="14" applyFont="1" applyFill="1" applyBorder="1" applyAlignment="1">
      <alignment horizontal="center" vertical="center" wrapText="1"/>
    </xf>
    <xf numFmtId="0" fontId="4" fillId="2" borderId="22" xfId="0" applyNumberFormat="1" applyFont="1" applyFill="1" applyBorder="1"/>
    <xf numFmtId="0" fontId="7" fillId="2" borderId="48" xfId="0" applyFont="1" applyFill="1" applyBorder="1" applyAlignment="1">
      <alignment horizontal="center" vertical="center"/>
    </xf>
    <xf numFmtId="0" fontId="7" fillId="2" borderId="22" xfId="0" applyFont="1" applyFill="1" applyBorder="1" applyAlignment="1">
      <alignment horizontal="center" vertical="center"/>
    </xf>
    <xf numFmtId="0" fontId="14" fillId="2" borderId="5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0" fillId="0" borderId="15" xfId="0" applyFont="1" applyBorder="1" applyAlignment="1">
      <alignment vertical="center" wrapText="1"/>
    </xf>
    <xf numFmtId="0" fontId="2" fillId="0" borderId="0" xfId="0" applyNumberFormat="1" applyFont="1" applyAlignment="1">
      <alignment vertical="center"/>
    </xf>
    <xf numFmtId="0" fontId="17" fillId="0" borderId="0" xfId="0" applyNumberFormat="1" applyFont="1" applyFill="1" applyBorder="1" applyAlignment="1">
      <alignment vertical="center" wrapText="1"/>
    </xf>
    <xf numFmtId="0" fontId="2" fillId="0" borderId="0" xfId="0" applyNumberFormat="1" applyFont="1" applyFill="1" applyBorder="1" applyAlignment="1">
      <alignment vertical="center" wrapText="1"/>
    </xf>
    <xf numFmtId="0" fontId="2" fillId="0" borderId="0" xfId="0" applyNumberFormat="1" applyFont="1" applyFill="1" applyBorder="1" applyAlignment="1">
      <alignment horizontal="center" vertical="center" wrapText="1"/>
    </xf>
    <xf numFmtId="0" fontId="0" fillId="0" borderId="22"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12" xfId="0" applyFont="1" applyBorder="1" applyAlignment="1">
      <alignment vertical="center" wrapText="1"/>
    </xf>
    <xf numFmtId="0" fontId="7" fillId="0" borderId="52" xfId="0" applyNumberFormat="1" applyFont="1" applyBorder="1" applyAlignment="1">
      <alignment vertical="center"/>
    </xf>
    <xf numFmtId="0" fontId="7" fillId="0" borderId="50" xfId="0" applyNumberFormat="1" applyFont="1" applyBorder="1" applyAlignment="1">
      <alignment vertical="center"/>
    </xf>
    <xf numFmtId="0" fontId="7" fillId="2" borderId="48" xfId="0" applyNumberFormat="1" applyFont="1" applyFill="1" applyBorder="1" applyAlignment="1">
      <alignment horizontal="center" vertical="center"/>
    </xf>
    <xf numFmtId="0" fontId="4" fillId="0" borderId="12" xfId="0" applyFont="1" applyBorder="1" applyAlignment="1" applyProtection="1">
      <alignment horizontal="center" vertical="center"/>
    </xf>
    <xf numFmtId="0" fontId="4" fillId="0" borderId="12" xfId="0" applyFont="1" applyBorder="1" applyAlignment="1">
      <alignment horizontal="left" vertical="center"/>
    </xf>
    <xf numFmtId="0" fontId="4" fillId="0" borderId="12" xfId="0" applyFont="1" applyBorder="1" applyAlignment="1">
      <alignment horizontal="center" vertical="center"/>
    </xf>
    <xf numFmtId="0" fontId="4" fillId="0" borderId="12" xfId="0" applyFont="1" applyBorder="1" applyAlignment="1">
      <alignment vertical="center"/>
    </xf>
    <xf numFmtId="0" fontId="4" fillId="0" borderId="12" xfId="0" applyFont="1" applyBorder="1" applyAlignment="1">
      <alignment horizontal="left" vertical="center" wrapText="1"/>
    </xf>
    <xf numFmtId="0" fontId="4" fillId="0" borderId="12" xfId="0" applyFont="1" applyBorder="1" applyAlignment="1">
      <alignment horizontal="center" vertical="center" wrapText="1"/>
    </xf>
    <xf numFmtId="0" fontId="7" fillId="2" borderId="22" xfId="0" applyNumberFormat="1" applyFont="1" applyFill="1" applyBorder="1" applyAlignment="1">
      <alignment horizontal="left" vertical="center" wrapText="1"/>
    </xf>
    <xf numFmtId="0" fontId="7" fillId="0" borderId="0" xfId="0" applyNumberFormat="1" applyFont="1" applyAlignment="1">
      <alignment horizontal="left"/>
    </xf>
    <xf numFmtId="0" fontId="7" fillId="0" borderId="0" xfId="0" applyNumberFormat="1" applyFont="1" applyBorder="1" applyAlignment="1">
      <alignment horizontal="left"/>
    </xf>
    <xf numFmtId="0" fontId="7" fillId="0" borderId="4" xfId="0" applyNumberFormat="1" applyFont="1" applyBorder="1" applyAlignment="1">
      <alignment horizontal="left"/>
    </xf>
    <xf numFmtId="0" fontId="7" fillId="0" borderId="0" xfId="0" applyFont="1" applyAlignment="1">
      <alignment horizontal="left"/>
    </xf>
    <xf numFmtId="0" fontId="21" fillId="0" borderId="0" xfId="0" applyNumberFormat="1" applyFont="1" applyAlignment="1">
      <alignment vertical="top"/>
    </xf>
    <xf numFmtId="0" fontId="21" fillId="4" borderId="30" xfId="0" applyNumberFormat="1" applyFont="1" applyFill="1" applyBorder="1" applyAlignment="1">
      <alignment horizontal="center" vertical="center" wrapText="1"/>
    </xf>
    <xf numFmtId="0" fontId="21" fillId="0" borderId="0" xfId="6" applyNumberFormat="1" applyFont="1" applyFill="1" applyBorder="1" applyAlignment="1">
      <alignment vertical="center"/>
    </xf>
    <xf numFmtId="0" fontId="22" fillId="0" borderId="22" xfId="0" applyNumberFormat="1" applyFont="1" applyFill="1" applyBorder="1" applyAlignment="1">
      <alignment horizontal="center" vertical="center" wrapText="1"/>
    </xf>
    <xf numFmtId="0" fontId="21" fillId="0" borderId="30" xfId="2" applyNumberFormat="1" applyFont="1" applyFill="1" applyBorder="1" applyAlignment="1">
      <alignment horizontal="center" vertical="center" wrapText="1"/>
    </xf>
    <xf numFmtId="0" fontId="21" fillId="4" borderId="30" xfId="7" applyNumberFormat="1" applyFont="1" applyFill="1" applyBorder="1" applyAlignment="1">
      <alignment horizontal="center" vertical="center" wrapText="1" shrinkToFit="1"/>
    </xf>
    <xf numFmtId="0" fontId="21" fillId="4" borderId="30" xfId="2" applyNumberFormat="1" applyFont="1" applyFill="1" applyBorder="1" applyAlignment="1">
      <alignment horizontal="center" vertical="center" wrapText="1"/>
    </xf>
    <xf numFmtId="0" fontId="21" fillId="2" borderId="30" xfId="2" applyNumberFormat="1" applyFont="1" applyFill="1" applyBorder="1" applyAlignment="1">
      <alignment horizontal="center" vertical="center" wrapText="1"/>
    </xf>
    <xf numFmtId="0" fontId="22" fillId="0" borderId="0" xfId="0" applyFont="1" applyAlignment="1">
      <alignment vertical="center"/>
    </xf>
    <xf numFmtId="0" fontId="22" fillId="2" borderId="12" xfId="0" applyNumberFormat="1" applyFont="1" applyFill="1" applyBorder="1" applyAlignment="1">
      <alignment vertical="center"/>
    </xf>
    <xf numFmtId="0" fontId="19" fillId="0" borderId="0" xfId="0" applyNumberFormat="1" applyFont="1" applyAlignment="1">
      <alignment horizontal="center" vertical="center"/>
    </xf>
    <xf numFmtId="0" fontId="19" fillId="0" borderId="0" xfId="0" applyNumberFormat="1" applyFont="1" applyAlignment="1">
      <alignment horizontal="left" vertical="center" wrapText="1"/>
    </xf>
    <xf numFmtId="0" fontId="19" fillId="0" borderId="4" xfId="0" applyNumberFormat="1" applyFont="1" applyBorder="1" applyAlignment="1">
      <alignment horizontal="left" vertical="center" wrapText="1"/>
    </xf>
    <xf numFmtId="0" fontId="22" fillId="0" borderId="0" xfId="0" applyFont="1" applyAlignment="1">
      <alignment horizontal="left" vertical="center" wrapText="1"/>
    </xf>
    <xf numFmtId="0" fontId="19" fillId="0" borderId="0" xfId="0" applyNumberFormat="1" applyFont="1" applyAlignment="1">
      <alignment vertical="center" wrapText="1"/>
    </xf>
    <xf numFmtId="0" fontId="19" fillId="0" borderId="4" xfId="0" applyNumberFormat="1" applyFont="1" applyBorder="1" applyAlignment="1">
      <alignment vertical="center" wrapText="1"/>
    </xf>
    <xf numFmtId="0" fontId="22" fillId="0" borderId="0" xfId="0" applyFont="1" applyAlignment="1">
      <alignment vertical="center" wrapText="1"/>
    </xf>
    <xf numFmtId="0" fontId="4" fillId="0" borderId="22" xfId="0" applyFont="1" applyBorder="1" applyAlignment="1">
      <alignment horizontal="center" vertical="center"/>
    </xf>
    <xf numFmtId="49" fontId="4" fillId="0" borderId="22" xfId="7" applyNumberFormat="1" applyFont="1" applyFill="1" applyBorder="1" applyAlignment="1">
      <alignment horizontal="center" vertical="center"/>
    </xf>
    <xf numFmtId="49" fontId="4" fillId="0" borderId="12" xfId="7" applyNumberFormat="1" applyFont="1" applyFill="1" applyBorder="1" applyAlignment="1">
      <alignment horizontal="left" vertical="center"/>
    </xf>
    <xf numFmtId="49" fontId="4" fillId="0" borderId="12" xfId="7" applyNumberFormat="1" applyFont="1" applyFill="1" applyBorder="1" applyAlignment="1">
      <alignment horizontal="center" vertical="center"/>
    </xf>
    <xf numFmtId="0" fontId="4" fillId="0" borderId="32" xfId="0" applyNumberFormat="1" applyFont="1" applyBorder="1" applyAlignment="1">
      <alignment vertical="center" wrapText="1"/>
    </xf>
    <xf numFmtId="0" fontId="9" fillId="0" borderId="2" xfId="0" applyNumberFormat="1" applyFont="1" applyBorder="1" applyAlignment="1">
      <alignment vertical="center" wrapText="1"/>
    </xf>
    <xf numFmtId="0" fontId="2" fillId="0" borderId="5" xfId="0" applyNumberFormat="1" applyFont="1" applyFill="1" applyBorder="1" applyAlignment="1">
      <alignment horizontal="left" vertical="center" wrapText="1"/>
    </xf>
    <xf numFmtId="0" fontId="9" fillId="2" borderId="6" xfId="0" applyNumberFormat="1" applyFont="1" applyFill="1" applyBorder="1" applyAlignment="1">
      <alignment vertical="center" wrapText="1"/>
    </xf>
    <xf numFmtId="49" fontId="4" fillId="0" borderId="22" xfId="8" applyNumberFormat="1" applyFont="1" applyFill="1" applyBorder="1" applyAlignment="1">
      <alignment vertical="center"/>
    </xf>
    <xf numFmtId="49" fontId="4" fillId="0" borderId="22" xfId="8" applyNumberFormat="1" applyFont="1" applyFill="1" applyBorder="1" applyAlignment="1">
      <alignment horizontal="left" vertical="center"/>
    </xf>
    <xf numFmtId="49" fontId="4" fillId="0" borderId="12" xfId="8" applyNumberFormat="1" applyFont="1" applyFill="1" applyBorder="1" applyAlignment="1">
      <alignment horizontal="left" vertical="center"/>
    </xf>
    <xf numFmtId="49" fontId="4" fillId="4" borderId="22" xfId="7" applyNumberFormat="1" applyFont="1" applyFill="1" applyBorder="1" applyAlignment="1">
      <alignment horizontal="center" vertical="center"/>
    </xf>
    <xf numFmtId="0" fontId="4" fillId="0" borderId="22" xfId="0" applyFont="1" applyBorder="1" applyAlignment="1" applyProtection="1">
      <alignment horizontal="center" vertical="center"/>
    </xf>
    <xf numFmtId="49" fontId="4" fillId="0" borderId="22" xfId="7" applyNumberFormat="1" applyFont="1" applyFill="1" applyBorder="1" applyAlignment="1">
      <alignment vertical="center"/>
    </xf>
    <xf numFmtId="49" fontId="4" fillId="0" borderId="12" xfId="7" applyNumberFormat="1" applyFont="1" applyFill="1" applyBorder="1" applyAlignment="1">
      <alignment vertical="center"/>
    </xf>
    <xf numFmtId="49" fontId="22" fillId="0" borderId="22" xfId="7" applyNumberFormat="1" applyFont="1" applyFill="1" applyBorder="1" applyAlignment="1">
      <alignment horizontal="center" vertical="center" wrapText="1"/>
    </xf>
    <xf numFmtId="49" fontId="22" fillId="0" borderId="22" xfId="8" applyNumberFormat="1" applyFont="1" applyFill="1" applyBorder="1" applyAlignment="1">
      <alignment vertical="center" wrapText="1"/>
    </xf>
    <xf numFmtId="49" fontId="22" fillId="0" borderId="22" xfId="8" applyNumberFormat="1" applyFont="1" applyFill="1" applyBorder="1" applyAlignment="1">
      <alignment horizontal="left" vertical="center" wrapText="1"/>
    </xf>
    <xf numFmtId="49" fontId="19" fillId="4" borderId="22" xfId="7" applyNumberFormat="1" applyFont="1" applyFill="1" applyBorder="1" applyAlignment="1">
      <alignment horizontal="center" vertical="center" wrapText="1"/>
    </xf>
    <xf numFmtId="0" fontId="22" fillId="0" borderId="22" xfId="0" applyFont="1" applyBorder="1" applyAlignment="1" applyProtection="1">
      <alignment horizontal="center" vertical="center" wrapText="1"/>
    </xf>
    <xf numFmtId="0" fontId="22" fillId="0" borderId="22" xfId="0" applyFont="1" applyBorder="1" applyAlignment="1">
      <alignment horizontal="left" vertical="center" wrapText="1"/>
    </xf>
    <xf numFmtId="0" fontId="22" fillId="0" borderId="22" xfId="0" applyFont="1" applyBorder="1" applyAlignment="1">
      <alignment vertical="center" wrapText="1"/>
    </xf>
    <xf numFmtId="0" fontId="22" fillId="0" borderId="12" xfId="0" applyFont="1" applyBorder="1" applyAlignment="1">
      <alignment horizontal="left" vertical="center" wrapText="1"/>
    </xf>
    <xf numFmtId="0" fontId="22" fillId="0" borderId="12" xfId="0" applyFont="1" applyBorder="1" applyAlignment="1">
      <alignment vertical="center" wrapText="1"/>
    </xf>
    <xf numFmtId="0" fontId="4" fillId="0" borderId="22" xfId="10" applyFont="1" applyFill="1" applyBorder="1" applyAlignment="1">
      <alignment horizontal="left" vertical="center" wrapText="1"/>
    </xf>
    <xf numFmtId="0" fontId="19" fillId="7" borderId="22" xfId="0" applyNumberFormat="1" applyFont="1" applyFill="1" applyBorder="1" applyAlignment="1">
      <alignment horizontal="center" vertical="center" wrapText="1"/>
    </xf>
    <xf numFmtId="0" fontId="7" fillId="0" borderId="0" xfId="0" applyNumberFormat="1" applyFont="1" applyProtection="1">
      <protection locked="0"/>
    </xf>
    <xf numFmtId="0" fontId="9" fillId="0" borderId="3" xfId="0" applyNumberFormat="1" applyFont="1" applyBorder="1" applyAlignment="1" applyProtection="1">
      <alignment horizontal="right"/>
      <protection locked="0"/>
    </xf>
    <xf numFmtId="0" fontId="9" fillId="2" borderId="6" xfId="0" applyNumberFormat="1" applyFont="1" applyFill="1" applyBorder="1" applyProtection="1">
      <protection locked="0"/>
    </xf>
    <xf numFmtId="0" fontId="2" fillId="2" borderId="30" xfId="2" applyNumberFormat="1" applyFont="1" applyFill="1" applyBorder="1" applyAlignment="1" applyProtection="1">
      <alignment horizontal="center" vertical="center" wrapText="1"/>
      <protection locked="0"/>
    </xf>
    <xf numFmtId="0" fontId="7" fillId="2" borderId="22" xfId="0" applyNumberFormat="1" applyFont="1" applyFill="1" applyBorder="1" applyAlignment="1" applyProtection="1">
      <alignment vertical="center" wrapText="1"/>
      <protection locked="0"/>
    </xf>
    <xf numFmtId="0" fontId="7" fillId="2" borderId="48" xfId="0" applyNumberFormat="1" applyFont="1" applyFill="1" applyBorder="1" applyAlignment="1" applyProtection="1">
      <alignment vertical="center" wrapText="1"/>
      <protection locked="0"/>
    </xf>
    <xf numFmtId="0" fontId="19" fillId="2" borderId="48" xfId="0" applyFont="1" applyFill="1" applyBorder="1" applyAlignment="1" applyProtection="1">
      <alignment vertical="center" wrapText="1"/>
      <protection locked="0"/>
    </xf>
    <xf numFmtId="0" fontId="7" fillId="0" borderId="0" xfId="0" applyFont="1" applyProtection="1">
      <protection locked="0"/>
    </xf>
    <xf numFmtId="0" fontId="23" fillId="2" borderId="6" xfId="0" applyNumberFormat="1" applyFont="1" applyFill="1" applyBorder="1" applyAlignment="1">
      <alignment vertical="center" wrapText="1"/>
    </xf>
    <xf numFmtId="0" fontId="22" fillId="2" borderId="13" xfId="0" applyNumberFormat="1" applyFont="1" applyFill="1" applyBorder="1" applyAlignment="1">
      <alignment vertical="center" wrapText="1"/>
    </xf>
    <xf numFmtId="0" fontId="31" fillId="0" borderId="12" xfId="0" applyFont="1" applyFill="1" applyBorder="1" applyAlignment="1">
      <alignment vertical="center"/>
    </xf>
    <xf numFmtId="0" fontId="31" fillId="0" borderId="12" xfId="0" applyFont="1" applyFill="1" applyBorder="1" applyAlignment="1">
      <alignment horizontal="left" vertical="center"/>
    </xf>
    <xf numFmtId="168" fontId="4" fillId="0" borderId="0" xfId="12" applyNumberFormat="1" applyFont="1" applyFill="1" applyBorder="1" applyAlignment="1">
      <alignment horizontal="center" vertical="center"/>
    </xf>
    <xf numFmtId="168" fontId="4" fillId="0" borderId="4" xfId="12" applyNumberFormat="1" applyFont="1" applyFill="1" applyBorder="1" applyAlignment="1">
      <alignment horizontal="center" vertical="center"/>
    </xf>
    <xf numFmtId="168" fontId="2" fillId="2" borderId="30" xfId="12" applyNumberFormat="1" applyFont="1" applyFill="1" applyBorder="1" applyAlignment="1">
      <alignment horizontal="center" vertical="center" wrapText="1"/>
    </xf>
    <xf numFmtId="168" fontId="4" fillId="2" borderId="22" xfId="12" applyNumberFormat="1" applyFont="1" applyFill="1" applyBorder="1" applyAlignment="1">
      <alignment horizontal="center" vertical="center"/>
    </xf>
    <xf numFmtId="168" fontId="7" fillId="0" borderId="0" xfId="12" applyNumberFormat="1" applyFont="1" applyAlignment="1">
      <alignment horizontal="center" vertical="center"/>
    </xf>
    <xf numFmtId="0" fontId="19" fillId="2" borderId="48" xfId="9" applyFont="1" applyFill="1" applyBorder="1" applyAlignment="1">
      <alignment vertical="center" wrapText="1"/>
    </xf>
    <xf numFmtId="0" fontId="4" fillId="0" borderId="0" xfId="9" applyNumberFormat="1" applyFont="1" applyFill="1" applyBorder="1" applyAlignment="1">
      <alignment horizontal="center" vertical="center" wrapText="1"/>
    </xf>
    <xf numFmtId="0" fontId="7" fillId="0" borderId="0" xfId="9" applyNumberFormat="1" applyFont="1" applyBorder="1" applyAlignment="1">
      <alignment vertical="center" wrapText="1"/>
    </xf>
    <xf numFmtId="168" fontId="4" fillId="2" borderId="48" xfId="12" applyNumberFormat="1" applyFont="1" applyFill="1" applyBorder="1" applyAlignment="1">
      <alignment horizontal="center" vertical="center"/>
    </xf>
    <xf numFmtId="3" fontId="2" fillId="2" borderId="30" xfId="0" applyNumberFormat="1" applyFont="1" applyFill="1" applyBorder="1" applyAlignment="1">
      <alignment horizontal="center" vertical="center" wrapText="1"/>
    </xf>
    <xf numFmtId="3" fontId="19" fillId="2" borderId="48" xfId="12" applyNumberFormat="1" applyFont="1" applyFill="1" applyBorder="1" applyAlignment="1">
      <alignment horizontal="center" vertical="center" wrapText="1"/>
    </xf>
    <xf numFmtId="0" fontId="4" fillId="2" borderId="48" xfId="9" applyNumberFormat="1" applyFont="1" applyFill="1" applyBorder="1" applyAlignment="1">
      <alignment vertical="center" wrapText="1"/>
    </xf>
    <xf numFmtId="1" fontId="22" fillId="2" borderId="12" xfId="0" applyNumberFormat="1" applyFont="1" applyFill="1" applyBorder="1" applyAlignment="1">
      <alignment vertical="center" wrapText="1"/>
    </xf>
    <xf numFmtId="0" fontId="26" fillId="0" borderId="0" xfId="0" applyFont="1"/>
    <xf numFmtId="0" fontId="22" fillId="0" borderId="0" xfId="10" applyNumberFormat="1" applyFont="1" applyBorder="1" applyAlignment="1">
      <alignment vertical="center"/>
    </xf>
    <xf numFmtId="0" fontId="22" fillId="0" borderId="0" xfId="10" applyNumberFormat="1" applyFont="1" applyAlignment="1">
      <alignment vertical="center"/>
    </xf>
    <xf numFmtId="0" fontId="22" fillId="0" borderId="32" xfId="0" applyNumberFormat="1" applyFont="1" applyBorder="1" applyAlignment="1">
      <alignment vertical="center"/>
    </xf>
    <xf numFmtId="0" fontId="23" fillId="2" borderId="12" xfId="0" applyNumberFormat="1" applyFont="1" applyFill="1" applyBorder="1" applyAlignment="1">
      <alignment vertical="center"/>
    </xf>
    <xf numFmtId="0" fontId="22" fillId="2" borderId="12" xfId="0" applyNumberFormat="1" applyFont="1" applyFill="1" applyBorder="1" applyAlignment="1">
      <alignment vertical="center" wrapText="1"/>
    </xf>
    <xf numFmtId="168" fontId="4" fillId="2" borderId="48" xfId="12" applyNumberFormat="1" applyFont="1" applyFill="1" applyBorder="1" applyAlignment="1">
      <alignment horizontal="center" vertical="center" wrapText="1"/>
    </xf>
    <xf numFmtId="168" fontId="22" fillId="2" borderId="12" xfId="12" applyNumberFormat="1" applyFont="1" applyFill="1" applyBorder="1" applyAlignment="1">
      <alignment horizontal="center" vertical="center"/>
    </xf>
    <xf numFmtId="43" fontId="22" fillId="0" borderId="0" xfId="12" applyNumberFormat="1" applyFont="1" applyAlignment="1">
      <alignment horizontal="center" vertical="center"/>
    </xf>
    <xf numFmtId="43" fontId="23" fillId="0" borderId="2" xfId="12" applyNumberFormat="1" applyFont="1" applyBorder="1" applyAlignment="1">
      <alignment horizontal="center" vertical="center"/>
    </xf>
    <xf numFmtId="43" fontId="21" fillId="0" borderId="27" xfId="12" applyNumberFormat="1" applyFont="1" applyFill="1" applyBorder="1" applyAlignment="1">
      <alignment horizontal="center" vertical="center"/>
    </xf>
    <xf numFmtId="43" fontId="21" fillId="2" borderId="30" xfId="12" applyNumberFormat="1" applyFont="1" applyFill="1" applyBorder="1" applyAlignment="1">
      <alignment horizontal="center" vertical="center" wrapText="1"/>
    </xf>
    <xf numFmtId="43" fontId="22" fillId="2" borderId="22" xfId="12" applyNumberFormat="1" applyFont="1" applyFill="1" applyBorder="1" applyAlignment="1">
      <alignment horizontal="center" vertical="center"/>
    </xf>
    <xf numFmtId="43" fontId="22" fillId="2" borderId="12" xfId="12" applyNumberFormat="1" applyFont="1" applyFill="1" applyBorder="1" applyAlignment="1">
      <alignment horizontal="center" vertical="center"/>
    </xf>
    <xf numFmtId="43" fontId="4" fillId="2" borderId="12" xfId="12" applyNumberFormat="1" applyFont="1" applyFill="1" applyBorder="1" applyAlignment="1">
      <alignment horizontal="center" vertical="center"/>
    </xf>
    <xf numFmtId="43" fontId="22" fillId="0" borderId="0" xfId="12" applyNumberFormat="1" applyFont="1" applyAlignment="1">
      <alignment horizontal="center"/>
    </xf>
    <xf numFmtId="168" fontId="22" fillId="0" borderId="0" xfId="12" applyNumberFormat="1" applyFont="1" applyAlignment="1">
      <alignment horizontal="center" vertical="center"/>
    </xf>
    <xf numFmtId="168" fontId="21" fillId="2" borderId="30" xfId="12" applyNumberFormat="1" applyFont="1" applyFill="1" applyBorder="1" applyAlignment="1">
      <alignment horizontal="center" vertical="center" wrapText="1"/>
    </xf>
    <xf numFmtId="168" fontId="22" fillId="2" borderId="22" xfId="12" applyNumberFormat="1" applyFont="1" applyFill="1" applyBorder="1" applyAlignment="1">
      <alignment horizontal="center" vertical="center"/>
    </xf>
    <xf numFmtId="168" fontId="22" fillId="0" borderId="0" xfId="12" applyNumberFormat="1" applyFont="1" applyAlignment="1">
      <alignment horizontal="center"/>
    </xf>
    <xf numFmtId="0" fontId="19" fillId="2" borderId="22" xfId="9" applyNumberFormat="1" applyFont="1" applyFill="1" applyBorder="1" applyAlignment="1">
      <alignment vertical="center" wrapText="1"/>
    </xf>
    <xf numFmtId="0" fontId="22" fillId="0" borderId="0" xfId="10" applyNumberFormat="1" applyFont="1" applyBorder="1" applyAlignment="1">
      <alignment vertical="center" wrapText="1"/>
    </xf>
    <xf numFmtId="0" fontId="22" fillId="0" borderId="0" xfId="0" applyNumberFormat="1" applyFont="1" applyBorder="1" applyAlignment="1">
      <alignment vertical="center" wrapText="1"/>
    </xf>
    <xf numFmtId="0" fontId="22" fillId="0" borderId="22" xfId="10" applyFont="1" applyFill="1" applyBorder="1" applyAlignment="1">
      <alignment horizontal="center" vertical="center" wrapText="1"/>
    </xf>
    <xf numFmtId="0" fontId="22" fillId="0" borderId="12" xfId="10" applyFont="1" applyFill="1" applyBorder="1" applyAlignment="1">
      <alignment horizontal="center" vertical="center" wrapText="1"/>
    </xf>
    <xf numFmtId="0" fontId="19" fillId="9" borderId="12" xfId="10" applyFont="1" applyFill="1" applyBorder="1" applyAlignment="1">
      <alignment horizontal="center" vertical="center" wrapText="1"/>
    </xf>
    <xf numFmtId="0" fontId="7" fillId="2" borderId="22" xfId="0" applyNumberFormat="1" applyFont="1" applyFill="1" applyBorder="1" applyAlignment="1">
      <alignment horizontal="left" vertical="center"/>
    </xf>
    <xf numFmtId="0" fontId="7" fillId="2" borderId="48" xfId="0" applyNumberFormat="1" applyFont="1" applyFill="1" applyBorder="1" applyAlignment="1">
      <alignment horizontal="left" vertical="center"/>
    </xf>
    <xf numFmtId="0" fontId="7" fillId="0" borderId="0" xfId="0" applyNumberFormat="1" applyFont="1" applyAlignment="1">
      <alignment horizontal="center" vertical="center"/>
    </xf>
    <xf numFmtId="0" fontId="4" fillId="2" borderId="12" xfId="0" applyFont="1" applyFill="1" applyBorder="1" applyAlignment="1" applyProtection="1">
      <alignment horizontal="center" vertical="center"/>
    </xf>
    <xf numFmtId="0" fontId="4" fillId="2" borderId="12" xfId="0" applyFont="1" applyFill="1" applyBorder="1" applyAlignment="1">
      <alignment vertical="center" wrapText="1"/>
    </xf>
    <xf numFmtId="0" fontId="4" fillId="2" borderId="12"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48" xfId="0" applyFont="1" applyFill="1" applyBorder="1" applyAlignment="1">
      <alignment vertical="center" wrapText="1"/>
    </xf>
    <xf numFmtId="0" fontId="4" fillId="2" borderId="48" xfId="0" applyFont="1" applyFill="1" applyBorder="1" applyAlignment="1">
      <alignment horizontal="center" vertical="center" wrapText="1"/>
    </xf>
    <xf numFmtId="0" fontId="4" fillId="2" borderId="48" xfId="0" applyFont="1" applyFill="1" applyBorder="1" applyAlignment="1">
      <alignment horizontal="center" vertical="center"/>
    </xf>
    <xf numFmtId="0" fontId="22" fillId="0" borderId="14" xfId="0" applyFont="1" applyFill="1" applyBorder="1" applyAlignment="1">
      <alignment horizontal="center" vertical="center" wrapText="1"/>
    </xf>
    <xf numFmtId="0" fontId="15" fillId="2" borderId="14" xfId="0" applyFont="1" applyFill="1" applyBorder="1" applyAlignment="1">
      <alignment horizontal="center" vertical="center" wrapText="1" shrinkToFit="1"/>
    </xf>
    <xf numFmtId="0" fontId="19" fillId="2" borderId="48" xfId="0" applyFont="1" applyFill="1" applyBorder="1" applyAlignment="1">
      <alignment vertical="center" wrapText="1"/>
    </xf>
    <xf numFmtId="0" fontId="0" fillId="2" borderId="48" xfId="0" applyFont="1" applyFill="1" applyBorder="1" applyAlignment="1">
      <alignment vertical="center" wrapText="1"/>
    </xf>
    <xf numFmtId="0" fontId="7" fillId="0" borderId="22" xfId="0" applyNumberFormat="1" applyFont="1" applyFill="1" applyBorder="1" applyAlignment="1" applyProtection="1">
      <alignment horizontal="center" vertical="center" wrapText="1"/>
    </xf>
    <xf numFmtId="0" fontId="7" fillId="0" borderId="22" xfId="0" applyNumberFormat="1" applyFont="1" applyFill="1" applyBorder="1" applyAlignment="1">
      <alignment vertical="center" wrapText="1"/>
    </xf>
    <xf numFmtId="0" fontId="2" fillId="0" borderId="22"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0" xfId="0" applyNumberFormat="1" applyFont="1" applyFill="1" applyAlignment="1">
      <alignment vertical="center" wrapText="1"/>
    </xf>
    <xf numFmtId="0" fontId="7" fillId="0" borderId="22" xfId="0" applyNumberFormat="1" applyFont="1" applyFill="1" applyBorder="1" applyAlignment="1">
      <alignment horizontal="left" vertical="center" wrapText="1"/>
    </xf>
    <xf numFmtId="0" fontId="7" fillId="0" borderId="48" xfId="0" applyNumberFormat="1" applyFont="1" applyFill="1" applyBorder="1" applyAlignment="1">
      <alignment vertical="center" wrapText="1"/>
    </xf>
    <xf numFmtId="0" fontId="7" fillId="0" borderId="48" xfId="0" applyNumberFormat="1" applyFont="1" applyFill="1" applyBorder="1" applyAlignment="1">
      <alignment horizontal="center" vertical="center" wrapText="1"/>
    </xf>
    <xf numFmtId="0" fontId="7" fillId="0" borderId="48" xfId="0" applyNumberFormat="1" applyFont="1" applyFill="1" applyBorder="1" applyAlignment="1">
      <alignment horizontal="left" vertical="center" wrapText="1"/>
    </xf>
    <xf numFmtId="0" fontId="22" fillId="2" borderId="48" xfId="0" applyFont="1" applyFill="1" applyBorder="1" applyAlignment="1">
      <alignment horizontal="center" vertical="center"/>
    </xf>
    <xf numFmtId="0" fontId="22" fillId="2" borderId="22" xfId="0" applyFont="1" applyFill="1" applyBorder="1" applyAlignment="1">
      <alignment horizontal="center" vertical="center"/>
    </xf>
    <xf numFmtId="49" fontId="22" fillId="2" borderId="48" xfId="0" applyNumberFormat="1" applyFont="1" applyFill="1" applyBorder="1" applyAlignment="1">
      <alignment horizontal="center" vertical="center"/>
    </xf>
    <xf numFmtId="49" fontId="5" fillId="2" borderId="22" xfId="2" applyNumberFormat="1" applyFont="1" applyFill="1" applyBorder="1" applyAlignment="1">
      <alignment horizontal="center" vertical="center" wrapText="1"/>
    </xf>
    <xf numFmtId="49" fontId="5" fillId="2" borderId="48" xfId="2" applyNumberFormat="1" applyFont="1" applyFill="1" applyBorder="1" applyAlignment="1">
      <alignment horizontal="center" vertical="center" wrapText="1"/>
    </xf>
    <xf numFmtId="1" fontId="4" fillId="2" borderId="22" xfId="5" applyNumberFormat="1" applyFont="1" applyFill="1" applyBorder="1" applyAlignment="1">
      <alignment horizontal="center" vertical="center"/>
    </xf>
    <xf numFmtId="1" fontId="4" fillId="2" borderId="12" xfId="5" applyNumberFormat="1" applyFont="1" applyFill="1" applyBorder="1" applyAlignment="1">
      <alignment horizontal="center" vertical="center"/>
    </xf>
    <xf numFmtId="0" fontId="4" fillId="2" borderId="22" xfId="0" applyNumberFormat="1" applyFont="1" applyFill="1" applyBorder="1" applyAlignment="1">
      <alignment horizontal="left" vertical="center" wrapText="1"/>
    </xf>
    <xf numFmtId="0" fontId="7" fillId="2" borderId="22" xfId="3" applyNumberFormat="1" applyFont="1" applyFill="1" applyBorder="1" applyAlignment="1">
      <alignment horizontal="left" vertical="center" wrapText="1"/>
    </xf>
    <xf numFmtId="0" fontId="7" fillId="2" borderId="12" xfId="3" applyNumberFormat="1" applyFont="1" applyFill="1" applyBorder="1" applyAlignment="1">
      <alignment horizontal="left" vertical="center" wrapText="1"/>
    </xf>
    <xf numFmtId="0" fontId="2" fillId="2" borderId="10" xfId="0" applyNumberFormat="1" applyFont="1" applyFill="1" applyBorder="1" applyAlignment="1">
      <alignment vertical="center"/>
    </xf>
    <xf numFmtId="0" fontId="22" fillId="2" borderId="14" xfId="0" applyNumberFormat="1" applyFont="1" applyFill="1" applyBorder="1" applyAlignment="1">
      <alignment horizontal="center" vertical="center"/>
    </xf>
    <xf numFmtId="0" fontId="24" fillId="2" borderId="14" xfId="0" applyNumberFormat="1" applyFont="1" applyFill="1" applyBorder="1" applyAlignment="1">
      <alignment horizontal="center" vertical="center"/>
    </xf>
    <xf numFmtId="0" fontId="22" fillId="3" borderId="14" xfId="0" applyNumberFormat="1" applyFont="1" applyFill="1" applyBorder="1" applyAlignment="1">
      <alignment horizontal="center" vertical="center"/>
    </xf>
    <xf numFmtId="1" fontId="24" fillId="2" borderId="22" xfId="0" applyNumberFormat="1" applyFont="1" applyFill="1" applyBorder="1" applyAlignment="1">
      <alignment horizontal="center" vertical="center"/>
    </xf>
    <xf numFmtId="1" fontId="24" fillId="2" borderId="12" xfId="0" applyNumberFormat="1" applyFont="1" applyFill="1" applyBorder="1" applyAlignment="1">
      <alignment horizontal="center" vertical="center"/>
    </xf>
    <xf numFmtId="1" fontId="24" fillId="2" borderId="14" xfId="0" applyNumberFormat="1" applyFont="1" applyFill="1" applyBorder="1" applyAlignment="1">
      <alignment horizontal="center" vertical="center"/>
    </xf>
    <xf numFmtId="0" fontId="24" fillId="2" borderId="12" xfId="0" applyNumberFormat="1" applyFont="1" applyFill="1" applyBorder="1" applyAlignment="1">
      <alignment vertical="center" wrapText="1"/>
    </xf>
    <xf numFmtId="0" fontId="24" fillId="2" borderId="22" xfId="0" applyNumberFormat="1" applyFont="1" applyFill="1" applyBorder="1" applyAlignment="1">
      <alignment vertical="center" wrapText="1"/>
    </xf>
    <xf numFmtId="0" fontId="24" fillId="2" borderId="14" xfId="0" applyNumberFormat="1" applyFont="1" applyFill="1" applyBorder="1" applyAlignment="1">
      <alignment vertical="center" wrapText="1"/>
    </xf>
    <xf numFmtId="0" fontId="7" fillId="0" borderId="0" xfId="0" applyFont="1" applyAlignment="1">
      <alignment wrapText="1"/>
    </xf>
    <xf numFmtId="0" fontId="24" fillId="3" borderId="22" xfId="0" applyNumberFormat="1" applyFont="1" applyFill="1" applyBorder="1" applyAlignment="1">
      <alignment horizontal="center" vertical="center"/>
    </xf>
    <xf numFmtId="0" fontId="24" fillId="3" borderId="14" xfId="0" applyNumberFormat="1" applyFont="1" applyFill="1" applyBorder="1" applyAlignment="1">
      <alignment horizontal="center" vertical="center"/>
    </xf>
    <xf numFmtId="0" fontId="24" fillId="2" borderId="14" xfId="0" applyNumberFormat="1" applyFont="1" applyFill="1" applyBorder="1" applyAlignment="1">
      <alignment horizontal="center" vertical="center" wrapText="1"/>
    </xf>
    <xf numFmtId="0" fontId="23" fillId="0" borderId="2" xfId="0" applyNumberFormat="1" applyFont="1" applyBorder="1" applyAlignment="1">
      <alignment vertical="center" wrapText="1"/>
    </xf>
    <xf numFmtId="0" fontId="23" fillId="0" borderId="20" xfId="0" applyNumberFormat="1" applyFont="1" applyBorder="1" applyAlignment="1">
      <alignment horizontal="right" vertical="center" wrapText="1"/>
    </xf>
    <xf numFmtId="0" fontId="21" fillId="0" borderId="0" xfId="0" applyNumberFormat="1" applyFont="1" applyFill="1" applyBorder="1" applyAlignment="1">
      <alignment horizontal="left" vertical="center" wrapText="1"/>
    </xf>
    <xf numFmtId="0" fontId="23" fillId="0" borderId="5" xfId="0" applyNumberFormat="1" applyFont="1" applyFill="1" applyBorder="1" applyAlignment="1">
      <alignment horizontal="left" vertical="center" wrapText="1"/>
    </xf>
    <xf numFmtId="0" fontId="23" fillId="2" borderId="17" xfId="0" applyNumberFormat="1" applyFont="1" applyFill="1" applyBorder="1" applyAlignment="1">
      <alignment vertical="center" wrapText="1"/>
    </xf>
    <xf numFmtId="0" fontId="22" fillId="0" borderId="22" xfId="0" applyFont="1" applyFill="1" applyBorder="1" applyAlignment="1" applyProtection="1">
      <alignment horizontal="center" vertical="center" wrapText="1"/>
    </xf>
    <xf numFmtId="0" fontId="22" fillId="2" borderId="22" xfId="0" applyNumberFormat="1" applyFont="1" applyFill="1" applyBorder="1" applyAlignment="1">
      <alignment horizontal="center" vertical="center" wrapText="1"/>
    </xf>
    <xf numFmtId="0" fontId="22" fillId="3" borderId="22" xfId="0" applyNumberFormat="1" applyFont="1" applyFill="1" applyBorder="1" applyAlignment="1">
      <alignment horizontal="center" vertical="center" wrapText="1"/>
    </xf>
    <xf numFmtId="0" fontId="22" fillId="2" borderId="22" xfId="0" applyNumberFormat="1" applyFont="1" applyFill="1" applyBorder="1" applyAlignment="1">
      <alignment vertical="center" wrapText="1"/>
    </xf>
    <xf numFmtId="0" fontId="22" fillId="0" borderId="12" xfId="0" applyFont="1" applyFill="1" applyBorder="1" applyAlignment="1" applyProtection="1">
      <alignment horizontal="center" vertical="center" wrapText="1"/>
    </xf>
    <xf numFmtId="0" fontId="22" fillId="2" borderId="12" xfId="0" applyNumberFormat="1" applyFont="1" applyFill="1" applyBorder="1" applyAlignment="1">
      <alignment horizontal="center" vertical="center" wrapText="1"/>
    </xf>
    <xf numFmtId="0" fontId="22" fillId="3" borderId="12" xfId="0" applyNumberFormat="1" applyFont="1" applyFill="1" applyBorder="1" applyAlignment="1">
      <alignment horizontal="center" vertical="center" wrapText="1"/>
    </xf>
    <xf numFmtId="0" fontId="22" fillId="0" borderId="14" xfId="0" applyFont="1" applyFill="1" applyBorder="1" applyAlignment="1" applyProtection="1">
      <alignment horizontal="center" vertical="center" wrapText="1"/>
    </xf>
    <xf numFmtId="0" fontId="22" fillId="2" borderId="14" xfId="0" applyNumberFormat="1" applyFont="1" applyFill="1" applyBorder="1" applyAlignment="1">
      <alignment horizontal="center" vertical="center" wrapText="1"/>
    </xf>
    <xf numFmtId="0" fontId="22" fillId="3" borderId="14" xfId="0" applyNumberFormat="1" applyFont="1" applyFill="1" applyBorder="1" applyAlignment="1">
      <alignment horizontal="center" vertical="center" wrapText="1"/>
    </xf>
    <xf numFmtId="0" fontId="22" fillId="2" borderId="14" xfId="0" applyNumberFormat="1" applyFont="1" applyFill="1" applyBorder="1" applyAlignment="1">
      <alignment vertical="center" wrapText="1"/>
    </xf>
    <xf numFmtId="0" fontId="22" fillId="0" borderId="15" xfId="0" applyFont="1" applyFill="1" applyBorder="1" applyAlignment="1">
      <alignment horizontal="center" vertical="center" wrapText="1"/>
    </xf>
    <xf numFmtId="0" fontId="22" fillId="0" borderId="15" xfId="0" applyFont="1" applyFill="1" applyBorder="1" applyAlignment="1">
      <alignment vertical="center" wrapText="1"/>
    </xf>
    <xf numFmtId="0" fontId="22" fillId="0" borderId="9" xfId="0" applyFont="1" applyFill="1" applyBorder="1" applyAlignment="1">
      <alignment horizontal="center" vertical="center" wrapText="1"/>
    </xf>
    <xf numFmtId="0" fontId="19" fillId="2" borderId="22" xfId="0" applyNumberFormat="1" applyFont="1" applyFill="1" applyBorder="1" applyAlignment="1">
      <alignment vertical="center" wrapText="1"/>
    </xf>
    <xf numFmtId="0" fontId="19" fillId="2" borderId="12" xfId="0" applyNumberFormat="1" applyFont="1" applyFill="1" applyBorder="1" applyAlignment="1">
      <alignment vertical="center" wrapText="1"/>
    </xf>
    <xf numFmtId="0" fontId="19" fillId="2" borderId="14" xfId="0" applyNumberFormat="1" applyFont="1" applyFill="1" applyBorder="1" applyAlignment="1">
      <alignment vertical="center" wrapText="1"/>
    </xf>
    <xf numFmtId="0" fontId="4" fillId="2" borderId="12" xfId="0" applyNumberFormat="1" applyFont="1" applyFill="1" applyBorder="1" applyAlignment="1">
      <alignment vertical="center" wrapText="1"/>
    </xf>
    <xf numFmtId="0" fontId="7" fillId="2" borderId="22" xfId="0" applyFont="1" applyFill="1" applyBorder="1" applyAlignment="1">
      <alignment horizontal="left" vertical="center" wrapText="1"/>
    </xf>
    <xf numFmtId="0" fontId="7" fillId="2" borderId="48" xfId="0" applyFont="1" applyFill="1" applyBorder="1" applyAlignment="1">
      <alignment horizontal="left" vertical="center" wrapText="1"/>
    </xf>
    <xf numFmtId="0" fontId="2" fillId="0" borderId="0" xfId="0" applyFont="1" applyAlignment="1">
      <alignment vertical="center"/>
    </xf>
    <xf numFmtId="0" fontId="9" fillId="0" borderId="0" xfId="0" applyFont="1" applyFill="1" applyBorder="1" applyAlignment="1">
      <alignment vertical="center" wrapText="1"/>
    </xf>
    <xf numFmtId="0" fontId="11" fillId="2" borderId="15" xfId="0" applyFont="1" applyFill="1" applyBorder="1" applyAlignment="1">
      <alignment vertical="center"/>
    </xf>
    <xf numFmtId="0" fontId="11" fillId="2" borderId="3" xfId="0" applyFont="1" applyFill="1" applyBorder="1" applyAlignment="1">
      <alignment vertical="center"/>
    </xf>
    <xf numFmtId="0" fontId="7" fillId="2" borderId="22" xfId="0" applyFont="1" applyFill="1" applyBorder="1" applyAlignment="1" applyProtection="1">
      <alignment horizontal="center" vertical="center"/>
    </xf>
    <xf numFmtId="0" fontId="7" fillId="2" borderId="22" xfId="0" applyFont="1" applyFill="1" applyBorder="1" applyAlignment="1">
      <alignment vertical="center"/>
    </xf>
    <xf numFmtId="0" fontId="7" fillId="2" borderId="12" xfId="0" applyFont="1" applyFill="1" applyBorder="1" applyAlignment="1">
      <alignment horizontal="center" vertical="center"/>
    </xf>
    <xf numFmtId="0" fontId="7" fillId="2" borderId="48" xfId="0" applyFont="1" applyFill="1" applyBorder="1" applyAlignment="1">
      <alignment vertical="center"/>
    </xf>
    <xf numFmtId="0" fontId="4" fillId="2" borderId="48" xfId="0" applyFont="1" applyFill="1" applyBorder="1" applyAlignment="1">
      <alignment vertical="center"/>
    </xf>
    <xf numFmtId="0" fontId="35" fillId="2" borderId="22" xfId="0" applyFont="1" applyFill="1" applyBorder="1" applyAlignment="1">
      <alignment horizontal="left" vertical="center"/>
    </xf>
    <xf numFmtId="0" fontId="4" fillId="0" borderId="2" xfId="0" applyFont="1" applyBorder="1" applyAlignment="1">
      <alignment vertical="center"/>
    </xf>
    <xf numFmtId="0" fontId="7" fillId="0" borderId="3" xfId="0" applyFont="1" applyBorder="1" applyAlignment="1">
      <alignment horizontal="right" vertical="center"/>
    </xf>
    <xf numFmtId="0" fontId="2" fillId="0" borderId="5" xfId="0" applyFont="1" applyFill="1" applyBorder="1" applyAlignment="1">
      <alignment horizontal="left" vertical="center"/>
    </xf>
    <xf numFmtId="0" fontId="4" fillId="2" borderId="6" xfId="0" applyFont="1" applyFill="1" applyBorder="1" applyAlignment="1">
      <alignment vertical="center"/>
    </xf>
    <xf numFmtId="0" fontId="0" fillId="2" borderId="22" xfId="0" applyFont="1" applyFill="1" applyBorder="1" applyAlignment="1">
      <alignment vertical="center" wrapText="1"/>
    </xf>
    <xf numFmtId="0" fontId="0" fillId="2" borderId="48" xfId="0" applyFont="1" applyFill="1" applyBorder="1" applyAlignment="1">
      <alignment vertical="center"/>
    </xf>
    <xf numFmtId="0" fontId="0" fillId="2" borderId="48" xfId="0" applyFont="1" applyFill="1" applyBorder="1" applyAlignment="1">
      <alignment horizontal="left" vertical="center"/>
    </xf>
    <xf numFmtId="1" fontId="19" fillId="3" borderId="12" xfId="0" applyNumberFormat="1" applyFont="1" applyFill="1" applyBorder="1" applyAlignment="1">
      <alignment horizontal="center" vertical="center" wrapText="1"/>
    </xf>
    <xf numFmtId="0" fontId="21" fillId="0" borderId="61" xfId="0" applyNumberFormat="1" applyFont="1" applyFill="1" applyBorder="1" applyAlignment="1">
      <alignment horizontal="left" vertical="center" wrapText="1"/>
    </xf>
    <xf numFmtId="0" fontId="19" fillId="0" borderId="0"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21" fillId="0" borderId="19" xfId="0" applyNumberFormat="1" applyFont="1" applyBorder="1" applyAlignment="1">
      <alignment vertical="center" wrapText="1"/>
    </xf>
    <xf numFmtId="0" fontId="23" fillId="0" borderId="33" xfId="0" applyNumberFormat="1" applyFont="1" applyBorder="1" applyAlignment="1">
      <alignment horizontal="right" vertical="center" wrapText="1"/>
    </xf>
    <xf numFmtId="0" fontId="23" fillId="2" borderId="34" xfId="0" applyNumberFormat="1" applyFont="1" applyFill="1" applyBorder="1" applyAlignment="1">
      <alignment vertical="center" wrapText="1"/>
    </xf>
    <xf numFmtId="1" fontId="19" fillId="2" borderId="12" xfId="0" applyNumberFormat="1" applyFont="1" applyFill="1" applyBorder="1" applyAlignment="1">
      <alignment horizontal="center" vertical="center"/>
    </xf>
    <xf numFmtId="1" fontId="22" fillId="2" borderId="12" xfId="0" applyNumberFormat="1" applyFont="1" applyFill="1" applyBorder="1" applyAlignment="1">
      <alignment horizontal="center" vertical="center"/>
    </xf>
    <xf numFmtId="0" fontId="22" fillId="2" borderId="48" xfId="0" applyFont="1" applyFill="1" applyBorder="1" applyAlignment="1" applyProtection="1">
      <alignment horizontal="center" vertical="center"/>
    </xf>
    <xf numFmtId="0" fontId="26" fillId="2" borderId="12" xfId="0" applyNumberFormat="1" applyFont="1" applyFill="1" applyBorder="1" applyAlignment="1">
      <alignment vertical="center" wrapText="1"/>
    </xf>
    <xf numFmtId="0" fontId="22" fillId="2" borderId="12" xfId="0" applyNumberFormat="1" applyFont="1" applyFill="1" applyBorder="1" applyAlignment="1">
      <alignment horizontal="left" vertical="center" wrapText="1"/>
    </xf>
    <xf numFmtId="0" fontId="22" fillId="0" borderId="0" xfId="0" applyNumberFormat="1" applyFont="1" applyAlignment="1">
      <alignment horizontal="center" vertical="center"/>
    </xf>
    <xf numFmtId="0" fontId="21" fillId="0" borderId="0" xfId="0" applyNumberFormat="1" applyFont="1" applyFill="1" applyBorder="1" applyAlignment="1">
      <alignment vertical="center" wrapText="1"/>
    </xf>
    <xf numFmtId="0" fontId="22" fillId="2" borderId="54" xfId="0" applyFont="1" applyFill="1" applyBorder="1" applyAlignment="1">
      <alignment vertical="center" wrapText="1"/>
    </xf>
    <xf numFmtId="0" fontId="22" fillId="2" borderId="4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4" fillId="0" borderId="22" xfId="13" applyFont="1" applyFill="1" applyBorder="1" applyAlignment="1">
      <alignment horizontal="center" vertical="center" wrapText="1"/>
    </xf>
    <xf numFmtId="0" fontId="4" fillId="0" borderId="22" xfId="10" applyFont="1" applyFill="1" applyBorder="1" applyAlignment="1">
      <alignment horizontal="center" vertical="center" wrapText="1"/>
    </xf>
    <xf numFmtId="0" fontId="4" fillId="4" borderId="22" xfId="13"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0" fontId="4" fillId="0" borderId="22" xfId="13" applyFont="1" applyFill="1" applyBorder="1" applyAlignment="1">
      <alignment horizontal="left" vertical="center" wrapText="1"/>
    </xf>
    <xf numFmtId="3" fontId="4" fillId="2" borderId="22" xfId="12" applyNumberFormat="1" applyFont="1" applyFill="1" applyBorder="1" applyAlignment="1">
      <alignment horizontal="center" vertical="center" wrapText="1"/>
    </xf>
    <xf numFmtId="3" fontId="4" fillId="2" borderId="22" xfId="9" applyNumberFormat="1" applyFont="1" applyFill="1" applyBorder="1" applyAlignment="1">
      <alignment horizontal="center" vertical="center" wrapText="1"/>
    </xf>
    <xf numFmtId="3" fontId="4" fillId="3" borderId="22" xfId="9" applyNumberFormat="1" applyFont="1" applyFill="1" applyBorder="1" applyAlignment="1">
      <alignment horizontal="center" vertical="center" wrapText="1"/>
    </xf>
    <xf numFmtId="0" fontId="4" fillId="2" borderId="22" xfId="9" applyNumberFormat="1" applyFont="1" applyFill="1" applyBorder="1" applyAlignment="1">
      <alignment vertical="center" wrapText="1"/>
    </xf>
    <xf numFmtId="0" fontId="4" fillId="0" borderId="12" xfId="13" applyFont="1" applyFill="1" applyBorder="1" applyAlignment="1">
      <alignment horizontal="center" vertical="center" wrapText="1"/>
    </xf>
    <xf numFmtId="0" fontId="4" fillId="0" borderId="12" xfId="10" applyFont="1" applyFill="1" applyBorder="1" applyAlignment="1">
      <alignment horizontal="center" vertical="center" wrapText="1"/>
    </xf>
    <xf numFmtId="3" fontId="4" fillId="0" borderId="12" xfId="0" applyNumberFormat="1" applyFont="1" applyFill="1" applyBorder="1" applyAlignment="1">
      <alignment horizontal="center" vertical="center" wrapText="1"/>
    </xf>
    <xf numFmtId="3" fontId="4" fillId="2" borderId="12" xfId="9" applyNumberFormat="1" applyFont="1" applyFill="1" applyBorder="1" applyAlignment="1">
      <alignment horizontal="center" vertical="center" wrapText="1"/>
    </xf>
    <xf numFmtId="0" fontId="6" fillId="0" borderId="22" xfId="13" applyFont="1" applyFill="1" applyBorder="1" applyAlignment="1">
      <alignment horizontal="left" vertical="center" wrapText="1"/>
    </xf>
    <xf numFmtId="3" fontId="4" fillId="2" borderId="12" xfId="12" applyNumberFormat="1" applyFont="1" applyFill="1" applyBorder="1" applyAlignment="1">
      <alignment horizontal="center" vertical="center" wrapText="1"/>
    </xf>
    <xf numFmtId="0" fontId="4" fillId="2" borderId="12" xfId="9" applyNumberFormat="1" applyFont="1" applyFill="1" applyBorder="1" applyAlignment="1">
      <alignment vertical="center" wrapText="1"/>
    </xf>
    <xf numFmtId="3" fontId="4" fillId="0" borderId="12" xfId="10" applyNumberFormat="1" applyFont="1" applyFill="1" applyBorder="1" applyAlignment="1">
      <alignment horizontal="center" vertical="center" wrapText="1"/>
    </xf>
    <xf numFmtId="3" fontId="19" fillId="2" borderId="48" xfId="9" applyNumberFormat="1" applyFont="1" applyFill="1" applyBorder="1" applyAlignment="1">
      <alignment horizontal="center" vertical="center" wrapText="1"/>
    </xf>
    <xf numFmtId="3" fontId="19" fillId="3" borderId="22" xfId="9" applyNumberFormat="1" applyFont="1" applyFill="1" applyBorder="1" applyAlignment="1">
      <alignment horizontal="center" vertical="center" wrapText="1"/>
    </xf>
    <xf numFmtId="0" fontId="4" fillId="0" borderId="12" xfId="0" quotePrefix="1" applyFont="1" applyFill="1" applyBorder="1" applyAlignment="1">
      <alignment horizontal="center" vertical="center" wrapText="1"/>
    </xf>
    <xf numFmtId="0" fontId="6" fillId="0" borderId="12" xfId="10" applyFont="1" applyFill="1" applyBorder="1" applyAlignment="1">
      <alignment horizontal="left" vertical="center" wrapText="1"/>
    </xf>
    <xf numFmtId="0" fontId="32" fillId="2" borderId="48" xfId="9" applyFont="1" applyFill="1" applyBorder="1" applyAlignment="1">
      <alignment horizontal="center" vertical="center" wrapText="1"/>
    </xf>
    <xf numFmtId="0" fontId="19" fillId="2" borderId="48" xfId="9"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48" xfId="9" applyFont="1" applyFill="1" applyBorder="1" applyAlignment="1">
      <alignment horizontal="left" vertical="center" wrapText="1"/>
    </xf>
    <xf numFmtId="0" fontId="22" fillId="2" borderId="48" xfId="9" applyFont="1" applyFill="1" applyBorder="1" applyAlignment="1">
      <alignment horizontal="center" vertical="center" wrapText="1"/>
    </xf>
    <xf numFmtId="0" fontId="19" fillId="2" borderId="22" xfId="13" applyFont="1" applyFill="1" applyBorder="1" applyAlignment="1">
      <alignment horizontal="center" vertical="center" wrapText="1"/>
    </xf>
    <xf numFmtId="0" fontId="22" fillId="2" borderId="48" xfId="9" applyFont="1" applyFill="1" applyBorder="1" applyAlignment="1">
      <alignment horizontal="left" vertical="center" wrapText="1"/>
    </xf>
    <xf numFmtId="3" fontId="7" fillId="0" borderId="0" xfId="0" applyNumberFormat="1" applyFont="1" applyAlignment="1">
      <alignment horizontal="center" wrapText="1"/>
    </xf>
    <xf numFmtId="0" fontId="2" fillId="0" borderId="0" xfId="0" applyNumberFormat="1" applyFont="1" applyAlignment="1">
      <alignment horizontal="left" vertical="center"/>
    </xf>
    <xf numFmtId="0" fontId="19" fillId="0" borderId="0" xfId="0" applyNumberFormat="1" applyFont="1" applyAlignment="1">
      <alignment horizontal="center" vertical="center" wrapText="1"/>
    </xf>
    <xf numFmtId="0" fontId="19" fillId="0" borderId="4" xfId="0" applyNumberFormat="1" applyFont="1" applyBorder="1" applyAlignment="1">
      <alignment horizontal="center" vertical="center" wrapText="1"/>
    </xf>
    <xf numFmtId="0" fontId="21" fillId="0" borderId="5" xfId="0" applyNumberFormat="1" applyFont="1" applyFill="1" applyBorder="1" applyAlignment="1">
      <alignment horizontal="left" vertical="center" wrapText="1"/>
    </xf>
    <xf numFmtId="0" fontId="21" fillId="0" borderId="30" xfId="0" applyNumberFormat="1" applyFont="1" applyBorder="1" applyAlignment="1">
      <alignment horizontal="center" vertical="center" wrapText="1"/>
    </xf>
    <xf numFmtId="0" fontId="0" fillId="0" borderId="22" xfId="0" applyFont="1" applyBorder="1" applyAlignment="1" applyProtection="1">
      <alignment horizontal="center" vertical="center" wrapText="1"/>
    </xf>
    <xf numFmtId="49" fontId="0" fillId="0" borderId="48" xfId="0" applyNumberFormat="1" applyFont="1" applyFill="1" applyBorder="1" applyAlignment="1">
      <alignment horizontal="center" vertical="center" wrapText="1"/>
    </xf>
    <xf numFmtId="49" fontId="0" fillId="2" borderId="48" xfId="0" applyNumberFormat="1" applyFont="1" applyFill="1" applyBorder="1" applyAlignment="1">
      <alignment horizontal="center" vertical="center" wrapText="1"/>
    </xf>
    <xf numFmtId="49" fontId="4" fillId="0" borderId="48" xfId="7" applyNumberFormat="1" applyFont="1" applyFill="1" applyBorder="1" applyAlignment="1">
      <alignment horizontal="left" vertical="center" wrapText="1"/>
    </xf>
    <xf numFmtId="49" fontId="4" fillId="4" borderId="48" xfId="7" applyNumberFormat="1" applyFont="1" applyFill="1" applyBorder="1" applyAlignment="1">
      <alignment horizontal="center" vertical="center" wrapText="1"/>
    </xf>
    <xf numFmtId="49" fontId="0" fillId="0" borderId="48" xfId="2" applyNumberFormat="1" applyFont="1" applyFill="1" applyBorder="1" applyAlignment="1">
      <alignment vertical="center" wrapText="1"/>
    </xf>
    <xf numFmtId="49" fontId="0" fillId="0" borderId="48" xfId="2" applyNumberFormat="1" applyFont="1" applyFill="1" applyBorder="1" applyAlignment="1">
      <alignment horizontal="center" vertical="center" wrapText="1"/>
    </xf>
    <xf numFmtId="0" fontId="0" fillId="0" borderId="48" xfId="0" applyNumberFormat="1" applyFont="1" applyFill="1" applyBorder="1" applyAlignment="1">
      <alignment horizontal="center" vertical="center" wrapText="1"/>
    </xf>
    <xf numFmtId="0" fontId="0" fillId="0" borderId="48" xfId="0" applyFont="1" applyFill="1" applyBorder="1" applyAlignment="1">
      <alignment horizontal="center" vertical="center" wrapText="1"/>
    </xf>
    <xf numFmtId="49" fontId="37" fillId="2" borderId="22" xfId="2" applyNumberFormat="1" applyFont="1" applyFill="1" applyBorder="1" applyAlignment="1">
      <alignment horizontal="center" vertical="center" wrapText="1"/>
    </xf>
    <xf numFmtId="49" fontId="0" fillId="2" borderId="48" xfId="2" applyNumberFormat="1" applyFont="1" applyFill="1" applyBorder="1" applyAlignment="1">
      <alignment horizontal="center" vertical="center" wrapText="1"/>
    </xf>
    <xf numFmtId="49" fontId="0" fillId="0" borderId="48" xfId="0" applyNumberFormat="1" applyFont="1" applyFill="1" applyBorder="1" applyAlignment="1">
      <alignment horizontal="left" vertical="center" wrapText="1"/>
    </xf>
    <xf numFmtId="49" fontId="0" fillId="2" borderId="48" xfId="2" applyNumberFormat="1" applyFont="1" applyFill="1" applyBorder="1" applyAlignment="1">
      <alignment vertical="center" wrapText="1"/>
    </xf>
    <xf numFmtId="0" fontId="22" fillId="0" borderId="0" xfId="0" applyFont="1" applyAlignment="1">
      <alignment horizontal="center" vertical="center" wrapText="1"/>
    </xf>
    <xf numFmtId="0" fontId="19" fillId="0" borderId="48" xfId="0" applyFont="1" applyBorder="1" applyAlignment="1">
      <alignment horizontal="center" vertical="center" wrapText="1"/>
    </xf>
    <xf numFmtId="49" fontId="19" fillId="0" borderId="48" xfId="0" applyNumberFormat="1" applyFont="1" applyFill="1" applyBorder="1" applyAlignment="1">
      <alignment horizontal="center" vertical="center" wrapText="1"/>
    </xf>
    <xf numFmtId="49" fontId="19" fillId="0" borderId="48" xfId="7" applyNumberFormat="1" applyFont="1" applyFill="1" applyBorder="1" applyAlignment="1">
      <alignment horizontal="left" vertical="center" wrapText="1"/>
    </xf>
    <xf numFmtId="49" fontId="19" fillId="0" borderId="48" xfId="7" applyNumberFormat="1" applyFont="1" applyFill="1" applyBorder="1" applyAlignment="1">
      <alignment horizontal="center" vertical="center" wrapText="1"/>
    </xf>
    <xf numFmtId="49" fontId="19" fillId="2" borderId="48" xfId="7" applyNumberFormat="1" applyFont="1" applyFill="1" applyBorder="1" applyAlignment="1">
      <alignment horizontal="left" vertical="center" wrapText="1"/>
    </xf>
    <xf numFmtId="0" fontId="19" fillId="0" borderId="48" xfId="0" applyFont="1" applyFill="1" applyBorder="1" applyAlignment="1">
      <alignment horizontal="center" vertical="center" wrapText="1"/>
    </xf>
    <xf numFmtId="0" fontId="19" fillId="0" borderId="48" xfId="0" applyFont="1" applyFill="1" applyBorder="1" applyAlignment="1">
      <alignment vertical="center" wrapText="1"/>
    </xf>
    <xf numFmtId="9" fontId="19" fillId="0" borderId="48" xfId="0" applyNumberFormat="1" applyFont="1" applyFill="1" applyBorder="1" applyAlignment="1">
      <alignment horizontal="center" vertical="center" wrapText="1"/>
    </xf>
    <xf numFmtId="0" fontId="19" fillId="6" borderId="48" xfId="7" applyNumberFormat="1" applyFont="1" applyFill="1" applyBorder="1" applyAlignment="1">
      <alignment horizontal="center" vertical="center" wrapText="1"/>
    </xf>
    <xf numFmtId="10" fontId="19" fillId="6" borderId="48" xfId="1" applyNumberFormat="1" applyFont="1" applyFill="1" applyBorder="1" applyAlignment="1">
      <alignment horizontal="center" vertical="center" wrapText="1"/>
    </xf>
    <xf numFmtId="2" fontId="19" fillId="3" borderId="48" xfId="7" applyNumberFormat="1" applyFont="1" applyFill="1" applyBorder="1" applyAlignment="1">
      <alignment horizontal="center" vertical="center" wrapText="1"/>
    </xf>
    <xf numFmtId="0" fontId="19" fillId="2" borderId="48" xfId="7" applyNumberFormat="1" applyFont="1" applyFill="1" applyBorder="1" applyAlignment="1">
      <alignment horizontal="left" vertical="center" wrapText="1"/>
    </xf>
    <xf numFmtId="0" fontId="0" fillId="0" borderId="48" xfId="0" applyFont="1" applyBorder="1" applyAlignment="1">
      <alignment wrapText="1"/>
    </xf>
    <xf numFmtId="10" fontId="19" fillId="3" borderId="48" xfId="7" applyNumberFormat="1" applyFont="1" applyFill="1" applyBorder="1" applyAlignment="1">
      <alignment horizontal="center" vertical="center" wrapText="1"/>
    </xf>
    <xf numFmtId="9" fontId="2" fillId="2" borderId="30" xfId="1" applyFont="1" applyFill="1" applyBorder="1" applyAlignment="1">
      <alignment horizontal="center" vertical="center" wrapText="1"/>
    </xf>
    <xf numFmtId="10" fontId="4" fillId="0" borderId="0" xfId="1" applyNumberFormat="1" applyFont="1" applyAlignment="1">
      <alignment vertical="center" wrapText="1"/>
    </xf>
    <xf numFmtId="10" fontId="2" fillId="2" borderId="30" xfId="1" applyNumberFormat="1" applyFont="1" applyFill="1" applyBorder="1" applyAlignment="1">
      <alignment horizontal="center" vertical="center" wrapText="1"/>
    </xf>
    <xf numFmtId="10" fontId="7" fillId="0" borderId="0" xfId="1" applyNumberFormat="1" applyFont="1" applyAlignment="1">
      <alignment vertical="center" wrapText="1"/>
    </xf>
    <xf numFmtId="0" fontId="4" fillId="2" borderId="22" xfId="7" applyNumberFormat="1" applyFont="1" applyFill="1" applyBorder="1" applyAlignment="1">
      <alignment horizontal="left" vertical="center"/>
    </xf>
    <xf numFmtId="9" fontId="4" fillId="2" borderId="22" xfId="1" applyFont="1" applyFill="1" applyBorder="1" applyAlignment="1">
      <alignment horizontal="center" vertical="center"/>
    </xf>
    <xf numFmtId="0" fontId="4" fillId="0" borderId="22" xfId="0" applyNumberFormat="1" applyFont="1" applyBorder="1" applyAlignment="1">
      <alignment vertical="center"/>
    </xf>
    <xf numFmtId="0" fontId="4" fillId="5" borderId="22" xfId="7" applyNumberFormat="1" applyFont="1" applyFill="1" applyBorder="1" applyAlignment="1">
      <alignment horizontal="center" vertical="center"/>
    </xf>
    <xf numFmtId="0" fontId="4" fillId="0" borderId="0" xfId="0" applyNumberFormat="1" applyFont="1" applyBorder="1" applyAlignment="1">
      <alignment horizontal="center" vertical="center" wrapText="1"/>
    </xf>
    <xf numFmtId="0" fontId="7" fillId="0" borderId="0" xfId="0" applyFont="1" applyAlignment="1">
      <alignment horizontal="center" vertical="center" wrapText="1"/>
    </xf>
    <xf numFmtId="0" fontId="9" fillId="2" borderId="6" xfId="0" applyNumberFormat="1" applyFont="1" applyFill="1" applyBorder="1" applyAlignment="1">
      <alignment horizontal="right" vertical="center" wrapText="1"/>
    </xf>
    <xf numFmtId="0" fontId="4" fillId="0" borderId="0" xfId="0" applyNumberFormat="1" applyFont="1" applyBorder="1" applyAlignment="1">
      <alignment horizontal="left" vertical="center" wrapText="1"/>
    </xf>
    <xf numFmtId="0" fontId="2" fillId="2" borderId="30" xfId="2" applyNumberFormat="1" applyFont="1" applyFill="1" applyBorder="1" applyAlignment="1">
      <alignment horizontal="left" vertical="center" wrapText="1"/>
    </xf>
    <xf numFmtId="0" fontId="7" fillId="0" borderId="0" xfId="0" applyFont="1" applyAlignment="1">
      <alignment horizontal="left" vertical="center" wrapText="1"/>
    </xf>
    <xf numFmtId="9" fontId="4" fillId="0" borderId="0" xfId="1" applyFont="1" applyBorder="1" applyAlignment="1">
      <alignment horizontal="center" vertical="center" wrapText="1"/>
    </xf>
    <xf numFmtId="9" fontId="2" fillId="3" borderId="30" xfId="1" applyFont="1" applyFill="1" applyBorder="1" applyAlignment="1">
      <alignment horizontal="center" vertical="center" wrapText="1"/>
    </xf>
    <xf numFmtId="9" fontId="4" fillId="3" borderId="22" xfId="1" applyFont="1" applyFill="1" applyBorder="1" applyAlignment="1">
      <alignment horizontal="center" vertical="center"/>
    </xf>
    <xf numFmtId="9" fontId="4" fillId="0" borderId="0" xfId="1" applyFont="1" applyAlignment="1">
      <alignment horizontal="center" vertical="center" wrapText="1"/>
    </xf>
    <xf numFmtId="9" fontId="7" fillId="0" borderId="0" xfId="1" applyFont="1" applyAlignment="1">
      <alignment horizontal="center" vertical="center" wrapText="1"/>
    </xf>
    <xf numFmtId="9" fontId="9" fillId="0" borderId="2" xfId="1" applyFont="1" applyBorder="1" applyAlignment="1">
      <alignment horizontal="left" vertical="center" wrapText="1"/>
    </xf>
    <xf numFmtId="9" fontId="2" fillId="0" borderId="5" xfId="1" applyFont="1" applyFill="1" applyBorder="1" applyAlignment="1">
      <alignment horizontal="left" vertical="center" wrapText="1"/>
    </xf>
    <xf numFmtId="0" fontId="7" fillId="0" borderId="0" xfId="0" applyNumberFormat="1" applyFont="1" applyAlignment="1">
      <alignment horizontal="left" vertical="center"/>
    </xf>
    <xf numFmtId="0" fontId="7" fillId="0" borderId="0" xfId="0" applyFont="1" applyAlignment="1">
      <alignment horizontal="left" vertical="center"/>
    </xf>
    <xf numFmtId="0" fontId="9" fillId="2" borderId="6" xfId="0" applyNumberFormat="1" applyFont="1" applyFill="1" applyBorder="1" applyAlignment="1">
      <alignment horizontal="right" vertical="center"/>
    </xf>
    <xf numFmtId="9" fontId="7" fillId="0" borderId="0" xfId="1" applyFont="1" applyAlignment="1">
      <alignment vertical="center"/>
    </xf>
    <xf numFmtId="9" fontId="7" fillId="0" borderId="0" xfId="1" applyFont="1" applyBorder="1" applyAlignment="1">
      <alignment vertical="center"/>
    </xf>
    <xf numFmtId="9" fontId="9" fillId="0" borderId="2" xfId="1" applyFont="1" applyBorder="1" applyAlignment="1">
      <alignment vertical="center"/>
    </xf>
    <xf numFmtId="9" fontId="2" fillId="0" borderId="27" xfId="1" applyFont="1" applyFill="1" applyBorder="1" applyAlignment="1">
      <alignment horizontal="left" vertical="center"/>
    </xf>
    <xf numFmtId="0" fontId="4" fillId="2" borderId="22" xfId="0" applyNumberFormat="1" applyFont="1" applyFill="1" applyBorder="1" applyAlignment="1">
      <alignment horizontal="left" vertical="center"/>
    </xf>
    <xf numFmtId="0" fontId="4" fillId="10" borderId="12" xfId="0" applyFont="1" applyFill="1" applyBorder="1" applyAlignment="1" applyProtection="1">
      <alignment horizontal="center" vertical="center"/>
    </xf>
    <xf numFmtId="0" fontId="4" fillId="10" borderId="12" xfId="0" applyFont="1" applyFill="1" applyBorder="1" applyAlignment="1">
      <alignment vertical="center"/>
    </xf>
    <xf numFmtId="0" fontId="4" fillId="10" borderId="12" xfId="0" applyFont="1" applyFill="1" applyBorder="1" applyAlignment="1">
      <alignment vertical="center" wrapText="1"/>
    </xf>
    <xf numFmtId="0" fontId="4" fillId="10" borderId="12" xfId="0" applyFont="1" applyFill="1" applyBorder="1" applyAlignment="1">
      <alignment horizontal="center" vertical="center"/>
    </xf>
    <xf numFmtId="0" fontId="4" fillId="10" borderId="12" xfId="0" applyFont="1" applyFill="1" applyBorder="1" applyAlignment="1">
      <alignment horizontal="center" vertical="center" wrapText="1"/>
    </xf>
    <xf numFmtId="0" fontId="4" fillId="10" borderId="48" xfId="0" applyFont="1" applyFill="1" applyBorder="1" applyAlignment="1">
      <alignment vertical="center"/>
    </xf>
    <xf numFmtId="0" fontId="4" fillId="10" borderId="48" xfId="0" applyFont="1" applyFill="1" applyBorder="1" applyAlignment="1">
      <alignment vertical="center" wrapText="1"/>
    </xf>
    <xf numFmtId="0" fontId="4" fillId="10" borderId="48" xfId="0" applyFont="1" applyFill="1" applyBorder="1" applyAlignment="1">
      <alignment horizontal="center" vertical="center"/>
    </xf>
    <xf numFmtId="0" fontId="4" fillId="10" borderId="48" xfId="0" applyFont="1" applyFill="1" applyBorder="1" applyAlignment="1">
      <alignment horizontal="center" vertical="center" wrapText="1"/>
    </xf>
    <xf numFmtId="0" fontId="4" fillId="10" borderId="12" xfId="0" applyFont="1" applyFill="1" applyBorder="1" applyAlignment="1">
      <alignment horizontal="left" vertical="center"/>
    </xf>
    <xf numFmtId="0" fontId="7" fillId="0" borderId="0" xfId="0" applyNumberFormat="1" applyFont="1" applyFill="1" applyAlignment="1">
      <alignment horizontal="left" vertical="center"/>
    </xf>
    <xf numFmtId="3" fontId="7" fillId="0" borderId="0" xfId="0" applyNumberFormat="1" applyFont="1" applyFill="1" applyAlignment="1">
      <alignment horizontal="center" vertical="center"/>
    </xf>
    <xf numFmtId="3" fontId="2" fillId="0" borderId="0" xfId="0" applyNumberFormat="1" applyFont="1" applyAlignment="1">
      <alignment horizontal="center" vertical="center"/>
    </xf>
    <xf numFmtId="0" fontId="2" fillId="0" borderId="0" xfId="0" applyNumberFormat="1" applyFont="1" applyBorder="1" applyAlignment="1">
      <alignment vertical="center"/>
    </xf>
    <xf numFmtId="3" fontId="2" fillId="0" borderId="0" xfId="0" applyNumberFormat="1" applyFont="1" applyBorder="1" applyAlignment="1">
      <alignment horizontal="center" vertical="center"/>
    </xf>
    <xf numFmtId="0" fontId="2" fillId="0" borderId="4" xfId="0" applyNumberFormat="1" applyFont="1" applyBorder="1" applyAlignment="1">
      <alignment vertical="center"/>
    </xf>
    <xf numFmtId="0" fontId="2" fillId="2" borderId="6" xfId="0" applyNumberFormat="1" applyFont="1" applyFill="1" applyBorder="1" applyAlignment="1">
      <alignment horizontal="right" vertical="center"/>
    </xf>
    <xf numFmtId="0" fontId="10" fillId="0" borderId="0" xfId="0" applyNumberFormat="1" applyFont="1" applyFill="1" applyBorder="1" applyAlignment="1">
      <alignment horizontal="left" vertical="center"/>
    </xf>
    <xf numFmtId="0" fontId="2" fillId="2" borderId="57" xfId="0" applyNumberFormat="1" applyFont="1" applyFill="1" applyBorder="1" applyAlignment="1">
      <alignment horizontal="left" vertical="center"/>
    </xf>
    <xf numFmtId="0" fontId="2" fillId="2" borderId="56" xfId="0" applyNumberFormat="1" applyFont="1" applyFill="1" applyBorder="1" applyAlignment="1">
      <alignment horizontal="left" vertical="center"/>
    </xf>
    <xf numFmtId="0" fontId="19" fillId="0" borderId="22" xfId="0" applyFont="1" applyFill="1" applyBorder="1" applyAlignment="1" applyProtection="1">
      <alignment horizontal="center" vertical="center" wrapText="1"/>
    </xf>
    <xf numFmtId="49" fontId="19" fillId="0" borderId="22" xfId="2" applyNumberFormat="1" applyFont="1" applyFill="1" applyBorder="1" applyAlignment="1">
      <alignment horizontal="center" vertical="center" wrapText="1"/>
    </xf>
    <xf numFmtId="49" fontId="19" fillId="0" borderId="22" xfId="2" applyNumberFormat="1" applyFont="1" applyFill="1" applyBorder="1" applyAlignment="1">
      <alignment horizontal="left" vertical="center" wrapText="1"/>
    </xf>
    <xf numFmtId="1" fontId="19" fillId="2" borderId="48" xfId="0" applyNumberFormat="1" applyFont="1" applyFill="1" applyBorder="1" applyAlignment="1">
      <alignment horizontal="center" vertical="center" wrapText="1"/>
    </xf>
    <xf numFmtId="0" fontId="19" fillId="2" borderId="48" xfId="0" applyNumberFormat="1" applyFont="1" applyFill="1" applyBorder="1" applyAlignment="1">
      <alignment horizontal="center" vertical="center" wrapText="1"/>
    </xf>
    <xf numFmtId="0" fontId="19" fillId="2" borderId="25" xfId="0" applyNumberFormat="1" applyFont="1" applyFill="1" applyBorder="1" applyAlignment="1">
      <alignment horizontal="center" vertical="center" wrapText="1"/>
    </xf>
    <xf numFmtId="0" fontId="38" fillId="2" borderId="48" xfId="0" applyNumberFormat="1" applyFont="1" applyFill="1" applyBorder="1" applyAlignment="1">
      <alignment horizontal="left" vertical="center" wrapText="1"/>
    </xf>
    <xf numFmtId="0" fontId="19" fillId="0" borderId="48" xfId="0" applyFont="1" applyFill="1" applyBorder="1" applyAlignment="1" applyProtection="1">
      <alignment horizontal="center" vertical="center" wrapText="1"/>
    </xf>
    <xf numFmtId="49" fontId="19" fillId="0" borderId="48" xfId="2" applyNumberFormat="1" applyFont="1" applyFill="1" applyBorder="1" applyAlignment="1">
      <alignment horizontal="center" vertical="center" wrapText="1"/>
    </xf>
    <xf numFmtId="49" fontId="19" fillId="0" borderId="48" xfId="2" applyNumberFormat="1" applyFont="1" applyFill="1" applyBorder="1" applyAlignment="1">
      <alignment horizontal="left" vertical="center" wrapText="1"/>
    </xf>
    <xf numFmtId="0" fontId="19" fillId="2" borderId="48" xfId="0" applyNumberFormat="1" applyFont="1" applyFill="1" applyBorder="1" applyAlignment="1">
      <alignment horizontal="left" vertical="center" wrapText="1"/>
    </xf>
    <xf numFmtId="3" fontId="19" fillId="2" borderId="26" xfId="12" applyNumberFormat="1" applyFont="1" applyFill="1" applyBorder="1" applyAlignment="1">
      <alignment horizontal="center" vertical="center" wrapText="1"/>
    </xf>
    <xf numFmtId="0" fontId="19" fillId="2" borderId="36" xfId="0" applyNumberFormat="1" applyFont="1" applyFill="1" applyBorder="1" applyAlignment="1">
      <alignment horizontal="center" vertical="center" wrapText="1"/>
    </xf>
    <xf numFmtId="3" fontId="19" fillId="2" borderId="48" xfId="0" applyNumberFormat="1" applyFont="1" applyFill="1" applyBorder="1" applyAlignment="1">
      <alignment horizontal="center" vertical="center" wrapText="1"/>
    </xf>
    <xf numFmtId="0" fontId="19" fillId="0" borderId="48" xfId="0" applyFont="1" applyFill="1" applyBorder="1" applyAlignment="1">
      <alignment horizontal="left" vertical="center" wrapText="1"/>
    </xf>
    <xf numFmtId="0" fontId="19" fillId="2" borderId="25" xfId="0" applyFont="1" applyFill="1" applyBorder="1" applyAlignment="1">
      <alignment horizontal="center" vertical="center" wrapText="1"/>
    </xf>
    <xf numFmtId="1" fontId="19" fillId="2" borderId="22" xfId="0" applyNumberFormat="1" applyFont="1" applyFill="1" applyBorder="1" applyAlignment="1">
      <alignment horizontal="center" vertical="center" wrapText="1"/>
    </xf>
    <xf numFmtId="0" fontId="19" fillId="2" borderId="22" xfId="0" applyNumberFormat="1" applyFont="1" applyFill="1" applyBorder="1" applyAlignment="1">
      <alignment horizontal="center" vertical="center" wrapText="1"/>
    </xf>
    <xf numFmtId="49" fontId="19" fillId="2" borderId="22" xfId="2" applyNumberFormat="1" applyFont="1" applyFill="1" applyBorder="1" applyAlignment="1">
      <alignment horizontal="center" vertical="center" wrapText="1"/>
    </xf>
    <xf numFmtId="0" fontId="19" fillId="2" borderId="48" xfId="0" applyFont="1" applyFill="1" applyBorder="1" applyAlignment="1">
      <alignment horizontal="left" vertical="center" wrapText="1"/>
    </xf>
    <xf numFmtId="0" fontId="19" fillId="2" borderId="12" xfId="0" applyFont="1" applyFill="1" applyBorder="1" applyAlignment="1">
      <alignment horizontal="left" vertical="center" wrapText="1"/>
    </xf>
    <xf numFmtId="49" fontId="19" fillId="0" borderId="45" xfId="0" applyNumberFormat="1" applyFont="1" applyFill="1" applyBorder="1" applyAlignment="1">
      <alignment horizontal="center" vertical="center" wrapText="1"/>
    </xf>
    <xf numFmtId="49" fontId="19" fillId="0" borderId="47" xfId="0" applyNumberFormat="1" applyFont="1" applyFill="1" applyBorder="1" applyAlignment="1">
      <alignment horizontal="center" vertical="center" wrapText="1"/>
    </xf>
    <xf numFmtId="49" fontId="19" fillId="0" borderId="52" xfId="0" applyNumberFormat="1" applyFont="1" applyFill="1" applyBorder="1" applyAlignment="1">
      <alignment horizontal="center" vertical="center" wrapText="1"/>
    </xf>
    <xf numFmtId="49" fontId="19" fillId="0" borderId="53" xfId="0" applyNumberFormat="1" applyFont="1" applyFill="1" applyBorder="1" applyAlignment="1">
      <alignment horizontal="center" vertical="center" wrapText="1"/>
    </xf>
    <xf numFmtId="49" fontId="19" fillId="0" borderId="50" xfId="0" applyNumberFormat="1" applyFont="1" applyFill="1" applyBorder="1" applyAlignment="1">
      <alignment horizontal="center" vertical="center" wrapText="1"/>
    </xf>
    <xf numFmtId="49" fontId="19" fillId="0" borderId="51"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0" borderId="5" xfId="0" applyFont="1" applyFill="1" applyBorder="1" applyAlignment="1">
      <alignment horizontal="center" vertical="center"/>
    </xf>
    <xf numFmtId="49" fontId="21" fillId="0" borderId="15" xfId="0" applyNumberFormat="1" applyFont="1" applyFill="1" applyBorder="1" applyAlignment="1">
      <alignment horizontal="center" vertical="center" wrapText="1"/>
    </xf>
    <xf numFmtId="0" fontId="22" fillId="0" borderId="14" xfId="0" applyFont="1" applyFill="1" applyBorder="1" applyAlignment="1">
      <alignment horizontal="center" vertical="center"/>
    </xf>
    <xf numFmtId="0" fontId="21" fillId="0" borderId="15"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 xfId="0" applyNumberFormat="1" applyFont="1" applyFill="1" applyBorder="1" applyAlignment="1">
      <alignment horizontal="left" vertical="center"/>
    </xf>
    <xf numFmtId="0" fontId="22" fillId="0" borderId="15" xfId="0" applyNumberFormat="1" applyFont="1" applyBorder="1" applyAlignment="1">
      <alignment horizontal="left" vertical="center"/>
    </xf>
    <xf numFmtId="0" fontId="22" fillId="0" borderId="3" xfId="0" applyNumberFormat="1" applyFont="1" applyBorder="1" applyAlignment="1">
      <alignment horizontal="left" vertical="center"/>
    </xf>
    <xf numFmtId="0" fontId="21" fillId="0" borderId="5" xfId="0" applyNumberFormat="1" applyFont="1" applyFill="1" applyBorder="1" applyAlignment="1">
      <alignment horizontal="left" vertical="center"/>
    </xf>
    <xf numFmtId="0" fontId="22" fillId="0" borderId="14" xfId="0" applyNumberFormat="1" applyFont="1" applyBorder="1" applyAlignment="1">
      <alignment horizontal="left" vertical="center"/>
    </xf>
    <xf numFmtId="0" fontId="22" fillId="0" borderId="6" xfId="0" applyNumberFormat="1" applyFont="1" applyBorder="1" applyAlignment="1">
      <alignment horizontal="left" vertical="center"/>
    </xf>
    <xf numFmtId="49" fontId="21" fillId="0" borderId="18" xfId="0" applyNumberFormat="1" applyFont="1" applyFill="1" applyBorder="1" applyAlignment="1">
      <alignment horizontal="center" vertical="center" wrapText="1"/>
    </xf>
    <xf numFmtId="0" fontId="22" fillId="0" borderId="24" xfId="0"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21" fillId="0" borderId="20"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xf>
    <xf numFmtId="0" fontId="2" fillId="2" borderId="62" xfId="0" applyNumberFormat="1" applyFont="1" applyFill="1" applyBorder="1" applyAlignment="1">
      <alignment horizontal="center" vertical="center"/>
    </xf>
    <xf numFmtId="0" fontId="2" fillId="2" borderId="42" xfId="0" applyNumberFormat="1" applyFont="1" applyFill="1" applyBorder="1" applyAlignment="1">
      <alignment horizontal="center" vertical="center"/>
    </xf>
    <xf numFmtId="0" fontId="21" fillId="0" borderId="0" xfId="0" applyNumberFormat="1" applyFont="1" applyFill="1" applyBorder="1" applyAlignment="1">
      <alignment horizontal="left" vertical="center"/>
    </xf>
    <xf numFmtId="0" fontId="21" fillId="0" borderId="4" xfId="0" applyNumberFormat="1" applyFont="1" applyFill="1" applyBorder="1" applyAlignment="1">
      <alignment horizontal="left" vertical="center"/>
    </xf>
    <xf numFmtId="0" fontId="12" fillId="2" borderId="30" xfId="0" applyNumberFormat="1" applyFont="1" applyFill="1" applyBorder="1" applyAlignment="1">
      <alignment horizontal="center"/>
    </xf>
    <xf numFmtId="0" fontId="3" fillId="2" borderId="30" xfId="0" applyNumberFormat="1" applyFont="1" applyFill="1" applyBorder="1" applyAlignment="1">
      <alignment horizontal="center" vertical="center"/>
    </xf>
    <xf numFmtId="0" fontId="12" fillId="2" borderId="30" xfId="0" applyNumberFormat="1" applyFont="1" applyFill="1" applyBorder="1" applyAlignment="1">
      <alignment horizontal="center" vertical="center"/>
    </xf>
    <xf numFmtId="0" fontId="15" fillId="2" borderId="14"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6" fillId="2" borderId="21" xfId="0" applyFont="1" applyFill="1" applyBorder="1" applyAlignment="1">
      <alignment horizontal="center" vertical="center" wrapText="1" shrinkToFit="1"/>
    </xf>
    <xf numFmtId="0" fontId="11" fillId="2" borderId="5" xfId="0" applyFont="1" applyFill="1" applyBorder="1" applyAlignment="1">
      <alignment vertical="center"/>
    </xf>
    <xf numFmtId="0" fontId="3" fillId="2" borderId="57" xfId="0" applyFont="1" applyFill="1" applyBorder="1" applyAlignment="1">
      <alignment horizontal="center" vertical="center" wrapText="1"/>
    </xf>
    <xf numFmtId="0" fontId="11" fillId="0" borderId="51" xfId="0" applyFont="1" applyBorder="1" applyAlignment="1">
      <alignment vertical="center"/>
    </xf>
    <xf numFmtId="0" fontId="11" fillId="2" borderId="45"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5" fillId="2" borderId="37" xfId="0" applyFont="1" applyFill="1" applyBorder="1" applyAlignment="1">
      <alignment horizontal="center" vertical="center" wrapText="1" shrinkToFit="1"/>
    </xf>
    <xf numFmtId="0" fontId="15" fillId="2" borderId="15" xfId="0" applyFont="1" applyFill="1" applyBorder="1" applyAlignment="1">
      <alignment horizontal="center" vertical="center" wrapText="1" shrinkToFit="1"/>
    </xf>
    <xf numFmtId="0" fontId="15" fillId="2" borderId="18" xfId="0" applyFont="1" applyFill="1" applyBorder="1" applyAlignment="1">
      <alignment horizontal="center" vertical="center" wrapText="1" shrinkToFit="1"/>
    </xf>
    <xf numFmtId="0" fontId="15" fillId="2" borderId="35" xfId="0" applyFont="1" applyFill="1" applyBorder="1" applyAlignment="1">
      <alignment horizontal="center" vertical="center" wrapText="1" shrinkToFit="1"/>
    </xf>
    <xf numFmtId="0" fontId="29" fillId="9" borderId="36" xfId="0" applyFont="1" applyFill="1" applyBorder="1" applyAlignment="1">
      <alignment horizontal="left" vertical="center" wrapText="1"/>
    </xf>
    <xf numFmtId="0" fontId="29" fillId="9" borderId="59" xfId="0" applyFont="1" applyFill="1" applyBorder="1" applyAlignment="1">
      <alignment horizontal="left" vertical="center" wrapText="1"/>
    </xf>
    <xf numFmtId="0" fontId="29" fillId="9" borderId="26" xfId="0" applyFont="1" applyFill="1" applyBorder="1" applyAlignment="1">
      <alignment horizontal="left" vertical="center" wrapText="1"/>
    </xf>
    <xf numFmtId="0" fontId="2" fillId="9" borderId="18" xfId="0" applyFont="1" applyFill="1" applyBorder="1" applyAlignment="1">
      <alignment horizontal="left" vertical="center"/>
    </xf>
    <xf numFmtId="0" fontId="2" fillId="9" borderId="60" xfId="0" applyFont="1" applyFill="1" applyBorder="1" applyAlignment="1">
      <alignment horizontal="left" vertical="center"/>
    </xf>
    <xf numFmtId="0" fontId="2" fillId="9" borderId="37" xfId="0" applyFont="1" applyFill="1" applyBorder="1" applyAlignment="1">
      <alignment horizontal="left" vertical="center"/>
    </xf>
    <xf numFmtId="0" fontId="2" fillId="9" borderId="36" xfId="0" applyFont="1" applyFill="1" applyBorder="1" applyAlignment="1">
      <alignment horizontal="left" vertical="center"/>
    </xf>
    <xf numFmtId="0" fontId="2" fillId="9" borderId="59" xfId="0" applyFont="1" applyFill="1" applyBorder="1" applyAlignment="1">
      <alignment horizontal="left" vertical="center"/>
    </xf>
    <xf numFmtId="0" fontId="2" fillId="9" borderId="26" xfId="0" applyFont="1" applyFill="1" applyBorder="1" applyAlignment="1">
      <alignment horizontal="left" vertical="center"/>
    </xf>
    <xf numFmtId="0" fontId="2" fillId="9" borderId="12" xfId="0" applyFont="1" applyFill="1" applyBorder="1" applyAlignment="1">
      <alignment horizontal="left" vertical="center"/>
    </xf>
    <xf numFmtId="0" fontId="29" fillId="0" borderId="12" xfId="0" applyFont="1" applyBorder="1" applyAlignment="1">
      <alignment horizontal="left" vertical="center"/>
    </xf>
    <xf numFmtId="0" fontId="2" fillId="2" borderId="12" xfId="0" applyFont="1" applyFill="1" applyBorder="1" applyAlignment="1">
      <alignment horizontal="left" vertical="center"/>
    </xf>
  </cellXfs>
  <cellStyles count="16">
    <cellStyle name="Hiperveza" xfId="14" builtinId="8"/>
    <cellStyle name="Neutralno" xfId="13" builtinId="28"/>
    <cellStyle name="Normal 21" xfId="11"/>
    <cellStyle name="Normal 3 12" xfId="10"/>
    <cellStyle name="Normal 4" xfId="9"/>
    <cellStyle name="Normale 2" xfId="6"/>
    <cellStyle name="Normale 2 2" xfId="8"/>
    <cellStyle name="Normale 2_DCF_Guidelines_Standard-Tables_Version-2009 2" xfId="2"/>
    <cellStyle name="Normale 3 2" xfId="7"/>
    <cellStyle name="Normalno" xfId="0" builtinId="0"/>
    <cellStyle name="Normalno 4" xfId="15"/>
    <cellStyle name="Postotak" xfId="1" builtinId="5"/>
    <cellStyle name="Standard 2 2 2" xfId="4"/>
    <cellStyle name="Standard 2 2 2 2" xfId="5"/>
    <cellStyle name="Standard 2 3" xfId="3"/>
    <cellStyle name="Zarez" xfId="1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3" Type="http://schemas.openxmlformats.org/officeDocument/2006/relationships/hyperlink" Target="https://vrtlac.izor.hr/ords/riba/DCF_DOKUMENTACIJA" TargetMode="External"/><Relationship Id="rId18" Type="http://schemas.openxmlformats.org/officeDocument/2006/relationships/hyperlink" Target="https://vrtlac.izor.hr/ords/riba/DCF_DOKUMENTACIJA" TargetMode="External"/><Relationship Id="rId26" Type="http://schemas.openxmlformats.org/officeDocument/2006/relationships/hyperlink" Target="https://vrtlac.izor.hr/ords/riba/DCF_DOKUMENTACIJA" TargetMode="External"/><Relationship Id="rId39" Type="http://schemas.openxmlformats.org/officeDocument/2006/relationships/hyperlink" Target="https://vrtlac.izor.hr/ords/riba/DCF_DOKUMENTACIJA" TargetMode="External"/><Relationship Id="rId21" Type="http://schemas.openxmlformats.org/officeDocument/2006/relationships/hyperlink" Target="https://vrtlac.izor.hr/ords/riba/DCF_DOKUMENTACIJA" TargetMode="External"/><Relationship Id="rId34" Type="http://schemas.openxmlformats.org/officeDocument/2006/relationships/hyperlink" Target="https://vrtlac.izor.hr/ords/riba/DCF_DOKUMENTACIJA" TargetMode="External"/><Relationship Id="rId42" Type="http://schemas.openxmlformats.org/officeDocument/2006/relationships/hyperlink" Target="https://vrtlac.izor.hr/ords/riba/DCF_DOKUMENTACIJA" TargetMode="External"/><Relationship Id="rId47" Type="http://schemas.openxmlformats.org/officeDocument/2006/relationships/hyperlink" Target="https://vrtlac.izor.hr/ords/riba/DCF_DOKUMENTACIJA" TargetMode="External"/><Relationship Id="rId50" Type="http://schemas.openxmlformats.org/officeDocument/2006/relationships/hyperlink" Target="https://vrtlac.izor.hr/ords/riba/DCF_DOKUMENTACIJA" TargetMode="External"/><Relationship Id="rId55" Type="http://schemas.openxmlformats.org/officeDocument/2006/relationships/hyperlink" Target="https://vrtlac.izor.hr/ords/riba/DCF_DOKUMENTACIJA" TargetMode="External"/><Relationship Id="rId7" Type="http://schemas.openxmlformats.org/officeDocument/2006/relationships/hyperlink" Target="https://vrtlac.izor.hr/ords/riba/DCF_DOKUMENTACIJA" TargetMode="External"/><Relationship Id="rId2" Type="http://schemas.openxmlformats.org/officeDocument/2006/relationships/hyperlink" Target="https://vrtlac.izor.hr/ords/riba/DCF_DOKUMENTACIJA" TargetMode="External"/><Relationship Id="rId16" Type="http://schemas.openxmlformats.org/officeDocument/2006/relationships/hyperlink" Target="https://vrtlac.izor.hr/ords/riba/DCF_DOKUMENTACIJA" TargetMode="External"/><Relationship Id="rId29" Type="http://schemas.openxmlformats.org/officeDocument/2006/relationships/hyperlink" Target="https://vrtlac.izor.hr/ords/riba/DCF_DOKUMENTACIJA" TargetMode="External"/><Relationship Id="rId11" Type="http://schemas.openxmlformats.org/officeDocument/2006/relationships/hyperlink" Target="https://vrtlac.izor.hr/ords/riba/DCF_DOKUMENTACIJA" TargetMode="External"/><Relationship Id="rId24" Type="http://schemas.openxmlformats.org/officeDocument/2006/relationships/hyperlink" Target="https://vrtlac.izor.hr/ords/riba/DCF_DOKUMENTACIJA" TargetMode="External"/><Relationship Id="rId32" Type="http://schemas.openxmlformats.org/officeDocument/2006/relationships/hyperlink" Target="https://vrtlac.izor.hr/ords/riba/DCF_DOKUMENTACIJA" TargetMode="External"/><Relationship Id="rId37" Type="http://schemas.openxmlformats.org/officeDocument/2006/relationships/hyperlink" Target="https://vrtlac.izor.hr/ords/riba/DCF_DOKUMENTACIJA" TargetMode="External"/><Relationship Id="rId40" Type="http://schemas.openxmlformats.org/officeDocument/2006/relationships/hyperlink" Target="https://vrtlac.izor.hr/ords/riba/DCF_DOKUMENTACIJA" TargetMode="External"/><Relationship Id="rId45" Type="http://schemas.openxmlformats.org/officeDocument/2006/relationships/hyperlink" Target="https://vrtlac.izor.hr/ords/riba/DCF_DOKUMENTACIJA" TargetMode="External"/><Relationship Id="rId53" Type="http://schemas.openxmlformats.org/officeDocument/2006/relationships/hyperlink" Target="https://vrtlac.izor.hr/ords/riba/DCF_DOKUMENTACIJA" TargetMode="External"/><Relationship Id="rId58" Type="http://schemas.openxmlformats.org/officeDocument/2006/relationships/hyperlink" Target="https://vrtlac.izor.hr/ords/riba/DCF_DOKUMENTACIJA" TargetMode="External"/><Relationship Id="rId5" Type="http://schemas.openxmlformats.org/officeDocument/2006/relationships/hyperlink" Target="https://vrtlac.izor.hr/ords/riba/DCF_DOKUMENTACIJA" TargetMode="External"/><Relationship Id="rId61" Type="http://schemas.openxmlformats.org/officeDocument/2006/relationships/hyperlink" Target="https://podaci.ribarstvo.hr/metodologija/bioloski/" TargetMode="External"/><Relationship Id="rId19" Type="http://schemas.openxmlformats.org/officeDocument/2006/relationships/hyperlink" Target="https://vrtlac.izor.hr/ords/riba/DCF_DOKUMENTACIJA" TargetMode="External"/><Relationship Id="rId14" Type="http://schemas.openxmlformats.org/officeDocument/2006/relationships/hyperlink" Target="https://vrtlac.izor.hr/ords/riba/DCF_DOKUMENTACIJA" TargetMode="External"/><Relationship Id="rId22" Type="http://schemas.openxmlformats.org/officeDocument/2006/relationships/hyperlink" Target="https://vrtlac.izor.hr/ords/riba/DCF_DOKUMENTACIJA" TargetMode="External"/><Relationship Id="rId27" Type="http://schemas.openxmlformats.org/officeDocument/2006/relationships/hyperlink" Target="https://vrtlac.izor.hr/ords/riba/DCF_DOKUMENTACIJA" TargetMode="External"/><Relationship Id="rId30" Type="http://schemas.openxmlformats.org/officeDocument/2006/relationships/hyperlink" Target="https://vrtlac.izor.hr/ords/riba/DCF_DOKUMENTACIJA" TargetMode="External"/><Relationship Id="rId35" Type="http://schemas.openxmlformats.org/officeDocument/2006/relationships/hyperlink" Target="https://vrtlac.izor.hr/ords/riba/DCF_DOKUMENTACIJA" TargetMode="External"/><Relationship Id="rId43" Type="http://schemas.openxmlformats.org/officeDocument/2006/relationships/hyperlink" Target="https://podaci.ribarstvo.hr/metodologija/bioloski/" TargetMode="External"/><Relationship Id="rId48" Type="http://schemas.openxmlformats.org/officeDocument/2006/relationships/hyperlink" Target="https://vrtlac.izor.hr/ords/riba/DCF_DOKUMENTACIJA" TargetMode="External"/><Relationship Id="rId56" Type="http://schemas.openxmlformats.org/officeDocument/2006/relationships/hyperlink" Target="https://vrtlac.izor.hr/ords/riba/DCF_DOKUMENTACIJA" TargetMode="External"/><Relationship Id="rId8" Type="http://schemas.openxmlformats.org/officeDocument/2006/relationships/hyperlink" Target="https://vrtlac.izor.hr/ords/riba/DCF_DOKUMENTACIJA" TargetMode="External"/><Relationship Id="rId51" Type="http://schemas.openxmlformats.org/officeDocument/2006/relationships/hyperlink" Target="https://vrtlac.izor.hr/ords/riba/DCF_DOKUMENTACIJA" TargetMode="External"/><Relationship Id="rId3" Type="http://schemas.openxmlformats.org/officeDocument/2006/relationships/hyperlink" Target="https://vrtlac.izor.hr/ords/riba/DCF_DOKUMENTACIJA" TargetMode="External"/><Relationship Id="rId12" Type="http://schemas.openxmlformats.org/officeDocument/2006/relationships/hyperlink" Target="https://vrtlac.izor.hr/ords/riba/DCF_DOKUMENTACIJA" TargetMode="External"/><Relationship Id="rId17" Type="http://schemas.openxmlformats.org/officeDocument/2006/relationships/hyperlink" Target="https://vrtlac.izor.hr/ords/riba/DCF_DOKUMENTACIJA" TargetMode="External"/><Relationship Id="rId25" Type="http://schemas.openxmlformats.org/officeDocument/2006/relationships/hyperlink" Target="https://vrtlac.izor.hr/ords/riba/DCF_DOKUMENTACIJA" TargetMode="External"/><Relationship Id="rId33" Type="http://schemas.openxmlformats.org/officeDocument/2006/relationships/hyperlink" Target="https://vrtlac.izor.hr/ords/riba/DCF_DOKUMENTACIJA" TargetMode="External"/><Relationship Id="rId38" Type="http://schemas.openxmlformats.org/officeDocument/2006/relationships/hyperlink" Target="https://vrtlac.izor.hr/ords/riba/DCF_DOKUMENTACIJA" TargetMode="External"/><Relationship Id="rId46" Type="http://schemas.openxmlformats.org/officeDocument/2006/relationships/hyperlink" Target="https://vrtlac.izor.hr/ords/riba/DCF_DOKUMENTACIJA" TargetMode="External"/><Relationship Id="rId59" Type="http://schemas.openxmlformats.org/officeDocument/2006/relationships/hyperlink" Target="https://vrtlac.izor.hr/ords/riba/DCF_DOKUMENTACIJA" TargetMode="External"/><Relationship Id="rId20" Type="http://schemas.openxmlformats.org/officeDocument/2006/relationships/hyperlink" Target="https://vrtlac.izor.hr/ords/riba/DCF_DOKUMENTACIJA" TargetMode="External"/><Relationship Id="rId41" Type="http://schemas.openxmlformats.org/officeDocument/2006/relationships/hyperlink" Target="https://vrtlac.izor.hr/ords/riba/DCF_DOKUMENTACIJA" TargetMode="External"/><Relationship Id="rId54" Type="http://schemas.openxmlformats.org/officeDocument/2006/relationships/hyperlink" Target="https://podaci.ribarstvo.hr/metodologija/bioloski/" TargetMode="External"/><Relationship Id="rId62" Type="http://schemas.openxmlformats.org/officeDocument/2006/relationships/printerSettings" Target="../printerSettings/printerSettings11.bin"/><Relationship Id="rId1" Type="http://schemas.openxmlformats.org/officeDocument/2006/relationships/hyperlink" Target="https://vrtlac.izor.hr/ords/riba/DCF_DOKUMENTACIJA" TargetMode="External"/><Relationship Id="rId6" Type="http://schemas.openxmlformats.org/officeDocument/2006/relationships/hyperlink" Target="https://vrtlac.izor.hr/ords/riba/DCF_DOKUMENTACIJA" TargetMode="External"/><Relationship Id="rId15" Type="http://schemas.openxmlformats.org/officeDocument/2006/relationships/hyperlink" Target="https://vrtlac.izor.hr/ords/riba/DCF_DOKUMENTACIJA" TargetMode="External"/><Relationship Id="rId23" Type="http://schemas.openxmlformats.org/officeDocument/2006/relationships/hyperlink" Target="https://vrtlac.izor.hr/ords/riba/DCF_DOKUMENTACIJA" TargetMode="External"/><Relationship Id="rId28" Type="http://schemas.openxmlformats.org/officeDocument/2006/relationships/hyperlink" Target="https://vrtlac.izor.hr/ords/riba/DCF_DOKUMENTACIJA" TargetMode="External"/><Relationship Id="rId36" Type="http://schemas.openxmlformats.org/officeDocument/2006/relationships/hyperlink" Target="https://vrtlac.izor.hr/ords/riba/DCF_DOKUMENTACIJA" TargetMode="External"/><Relationship Id="rId49" Type="http://schemas.openxmlformats.org/officeDocument/2006/relationships/hyperlink" Target="https://vrtlac.izor.hr/ords/riba/DCF_DOKUMENTACIJA" TargetMode="External"/><Relationship Id="rId57" Type="http://schemas.openxmlformats.org/officeDocument/2006/relationships/hyperlink" Target="https://vrtlac.izor.hr/ords/riba/DCF_DOKUMENTACIJA" TargetMode="External"/><Relationship Id="rId10" Type="http://schemas.openxmlformats.org/officeDocument/2006/relationships/hyperlink" Target="https://vrtlac.izor.hr/ords/riba/DCF_DOKUMENTACIJA" TargetMode="External"/><Relationship Id="rId31" Type="http://schemas.openxmlformats.org/officeDocument/2006/relationships/hyperlink" Target="https://vrtlac.izor.hr/ords/riba/DCF_DOKUMENTACIJA" TargetMode="External"/><Relationship Id="rId44" Type="http://schemas.openxmlformats.org/officeDocument/2006/relationships/hyperlink" Target="https://vrtlac.izor.hr/ords/riba/DCF_DOKUMENTACIJA" TargetMode="External"/><Relationship Id="rId52" Type="http://schemas.openxmlformats.org/officeDocument/2006/relationships/hyperlink" Target="https://vrtlac.izor.hr/ords/riba/DCF_DOKUMENTACIJA" TargetMode="External"/><Relationship Id="rId60" Type="http://schemas.openxmlformats.org/officeDocument/2006/relationships/hyperlink" Target="https://vrtlac.izor.hr/ords/riba/DCF_DOKUMENTACIJA" TargetMode="External"/><Relationship Id="rId4" Type="http://schemas.openxmlformats.org/officeDocument/2006/relationships/hyperlink" Target="https://vrtlac.izor.hr/ords/riba/DCF_DOKUMENTACIJA" TargetMode="External"/><Relationship Id="rId9" Type="http://schemas.openxmlformats.org/officeDocument/2006/relationships/hyperlink" Target="https://vrtlac.izor.hr/ords/riba/DCF_DOKUMENTACIJA"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91"/>
  <sheetViews>
    <sheetView tabSelected="1" workbookViewId="0">
      <selection activeCell="C38" sqref="C38"/>
    </sheetView>
  </sheetViews>
  <sheetFormatPr defaultColWidth="8.85546875" defaultRowHeight="12.75" x14ac:dyDescent="0.25"/>
  <cols>
    <col min="1" max="1" width="8.7109375" style="240" customWidth="1"/>
    <col min="2" max="2" width="9.42578125" style="240" customWidth="1"/>
    <col min="3" max="3" width="26.7109375" style="240" bestFit="1" customWidth="1"/>
    <col min="4" max="4" width="18.140625" style="240" bestFit="1" customWidth="1"/>
    <col min="5" max="6" width="8.7109375" style="240" customWidth="1"/>
    <col min="7" max="7" width="10.42578125" style="240" customWidth="1"/>
    <col min="8" max="8" width="14" style="314" customWidth="1"/>
    <col min="9" max="10" width="8.7109375" style="240" customWidth="1"/>
    <col min="11" max="11" width="9.7109375" style="240" customWidth="1"/>
    <col min="12" max="12" width="73.7109375" style="315" customWidth="1"/>
    <col min="13" max="13" width="45.140625" style="292" customWidth="1"/>
    <col min="14" max="16384" width="8.85546875" style="240"/>
  </cols>
  <sheetData>
    <row r="1" spans="1:13" ht="13.5" thickBot="1" x14ac:dyDescent="0.3">
      <c r="A1" s="313" t="s">
        <v>0</v>
      </c>
    </row>
    <row r="2" spans="1:13" x14ac:dyDescent="0.25">
      <c r="A2" s="316"/>
      <c r="B2" s="316"/>
      <c r="C2" s="316"/>
      <c r="D2" s="316"/>
      <c r="E2" s="316"/>
      <c r="F2" s="316"/>
      <c r="G2" s="316"/>
      <c r="H2" s="316"/>
      <c r="I2" s="316"/>
      <c r="J2" s="211"/>
      <c r="K2" s="211"/>
      <c r="L2" s="317" t="s">
        <v>1</v>
      </c>
      <c r="M2" s="293" t="s">
        <v>2</v>
      </c>
    </row>
    <row r="3" spans="1:13" ht="13.5" thickBot="1" x14ac:dyDescent="0.3">
      <c r="A3" s="316"/>
      <c r="B3" s="316"/>
      <c r="C3" s="316"/>
      <c r="D3" s="316"/>
      <c r="E3" s="316"/>
      <c r="F3" s="316"/>
      <c r="G3" s="316"/>
      <c r="H3" s="316"/>
      <c r="I3" s="316"/>
      <c r="J3" s="319"/>
      <c r="K3" s="319"/>
      <c r="L3" s="320" t="s">
        <v>3</v>
      </c>
      <c r="M3" s="441">
        <v>2021</v>
      </c>
    </row>
    <row r="4" spans="1:13" s="324" customFormat="1" ht="51.75" thickBot="1" x14ac:dyDescent="0.3">
      <c r="A4" s="286" t="s">
        <v>4</v>
      </c>
      <c r="B4" s="321" t="s">
        <v>5</v>
      </c>
      <c r="C4" s="223" t="s">
        <v>6</v>
      </c>
      <c r="D4" s="223" t="s">
        <v>7</v>
      </c>
      <c r="E4" s="223" t="s">
        <v>8</v>
      </c>
      <c r="F4" s="223" t="s">
        <v>9</v>
      </c>
      <c r="G4" s="223" t="s">
        <v>10</v>
      </c>
      <c r="H4" s="223" t="s">
        <v>11</v>
      </c>
      <c r="I4" s="223" t="s">
        <v>12</v>
      </c>
      <c r="J4" s="223" t="s">
        <v>304</v>
      </c>
      <c r="K4" s="223" t="s">
        <v>13</v>
      </c>
      <c r="L4" s="322" t="s">
        <v>14</v>
      </c>
      <c r="M4" s="323" t="s">
        <v>15</v>
      </c>
    </row>
    <row r="5" spans="1:13" s="301" customFormat="1" ht="54" x14ac:dyDescent="0.25">
      <c r="A5" s="190" t="s">
        <v>305</v>
      </c>
      <c r="B5" s="189" t="s">
        <v>306</v>
      </c>
      <c r="C5" s="299" t="s">
        <v>307</v>
      </c>
      <c r="D5" s="265" t="s">
        <v>308</v>
      </c>
      <c r="E5" s="190" t="s">
        <v>309</v>
      </c>
      <c r="F5" s="189" t="s">
        <v>310</v>
      </c>
      <c r="G5" s="190" t="s">
        <v>311</v>
      </c>
      <c r="H5" s="327" t="s">
        <v>312</v>
      </c>
      <c r="I5" s="189">
        <v>0</v>
      </c>
      <c r="J5" s="328" t="s">
        <v>312</v>
      </c>
      <c r="K5" s="190" t="s">
        <v>311</v>
      </c>
      <c r="L5" s="329" t="s">
        <v>313</v>
      </c>
      <c r="M5" s="442" t="s">
        <v>1236</v>
      </c>
    </row>
    <row r="6" spans="1:13" s="301" customFormat="1" ht="76.5" x14ac:dyDescent="0.25">
      <c r="A6" s="188" t="s">
        <v>305</v>
      </c>
      <c r="B6" s="190" t="s">
        <v>306</v>
      </c>
      <c r="C6" s="285" t="s">
        <v>314</v>
      </c>
      <c r="D6" s="265" t="s">
        <v>308</v>
      </c>
      <c r="E6" s="190" t="s">
        <v>309</v>
      </c>
      <c r="F6" s="189" t="s">
        <v>310</v>
      </c>
      <c r="G6" s="190" t="s">
        <v>315</v>
      </c>
      <c r="H6" s="327" t="s">
        <v>312</v>
      </c>
      <c r="I6" s="190">
        <v>0</v>
      </c>
      <c r="J6" s="330" t="s">
        <v>312</v>
      </c>
      <c r="K6" s="190" t="s">
        <v>311</v>
      </c>
      <c r="L6" s="329" t="s">
        <v>316</v>
      </c>
      <c r="M6" s="325" t="s">
        <v>1218</v>
      </c>
    </row>
    <row r="7" spans="1:13" s="301" customFormat="1" ht="38.25" x14ac:dyDescent="0.25">
      <c r="A7" s="188" t="s">
        <v>305</v>
      </c>
      <c r="B7" s="190" t="s">
        <v>306</v>
      </c>
      <c r="C7" s="285" t="s">
        <v>317</v>
      </c>
      <c r="D7" s="265" t="s">
        <v>308</v>
      </c>
      <c r="E7" s="190" t="s">
        <v>318</v>
      </c>
      <c r="F7" s="189" t="s">
        <v>310</v>
      </c>
      <c r="G7" s="190" t="s">
        <v>315</v>
      </c>
      <c r="H7" s="327" t="s">
        <v>319</v>
      </c>
      <c r="I7" s="190">
        <v>0</v>
      </c>
      <c r="J7" s="330" t="s">
        <v>320</v>
      </c>
      <c r="K7" s="190" t="s">
        <v>311</v>
      </c>
      <c r="L7" s="329" t="s">
        <v>321</v>
      </c>
      <c r="M7" s="442" t="s">
        <v>1173</v>
      </c>
    </row>
    <row r="8" spans="1:13" s="301" customFormat="1" x14ac:dyDescent="0.25">
      <c r="A8" s="188" t="s">
        <v>305</v>
      </c>
      <c r="B8" s="190" t="s">
        <v>306</v>
      </c>
      <c r="C8" s="299" t="s">
        <v>322</v>
      </c>
      <c r="D8" s="265" t="s">
        <v>308</v>
      </c>
      <c r="E8" s="190" t="s">
        <v>318</v>
      </c>
      <c r="F8" s="189" t="s">
        <v>310</v>
      </c>
      <c r="G8" s="190" t="s">
        <v>311</v>
      </c>
      <c r="H8" s="327" t="s">
        <v>312</v>
      </c>
      <c r="I8" s="190">
        <v>0</v>
      </c>
      <c r="J8" s="328" t="s">
        <v>312</v>
      </c>
      <c r="K8" s="190" t="s">
        <v>311</v>
      </c>
      <c r="L8" s="329" t="s">
        <v>323</v>
      </c>
      <c r="M8" s="325" t="s">
        <v>1218</v>
      </c>
    </row>
    <row r="9" spans="1:13" s="301" customFormat="1" x14ac:dyDescent="0.25">
      <c r="A9" s="190" t="s">
        <v>305</v>
      </c>
      <c r="B9" s="189" t="s">
        <v>306</v>
      </c>
      <c r="C9" s="299" t="s">
        <v>324</v>
      </c>
      <c r="D9" s="265" t="s">
        <v>308</v>
      </c>
      <c r="E9" s="190" t="s">
        <v>318</v>
      </c>
      <c r="F9" s="189" t="s">
        <v>310</v>
      </c>
      <c r="G9" s="190" t="s">
        <v>311</v>
      </c>
      <c r="H9" s="327" t="s">
        <v>312</v>
      </c>
      <c r="I9" s="189">
        <v>0</v>
      </c>
      <c r="J9" s="328" t="s">
        <v>312</v>
      </c>
      <c r="K9" s="190" t="s">
        <v>311</v>
      </c>
      <c r="L9" s="329" t="s">
        <v>323</v>
      </c>
      <c r="M9" s="325" t="s">
        <v>1218</v>
      </c>
    </row>
    <row r="10" spans="1:13" s="301" customFormat="1" ht="140.25" x14ac:dyDescent="0.25">
      <c r="A10" s="188" t="s">
        <v>305</v>
      </c>
      <c r="B10" s="190" t="s">
        <v>306</v>
      </c>
      <c r="C10" s="285" t="s">
        <v>325</v>
      </c>
      <c r="D10" s="265" t="s">
        <v>308</v>
      </c>
      <c r="E10" s="190" t="s">
        <v>326</v>
      </c>
      <c r="F10" s="189" t="s">
        <v>310</v>
      </c>
      <c r="G10" s="190" t="s">
        <v>315</v>
      </c>
      <c r="H10" s="327" t="s">
        <v>319</v>
      </c>
      <c r="I10" s="190">
        <v>0</v>
      </c>
      <c r="J10" s="330">
        <v>0.42759999999999998</v>
      </c>
      <c r="K10" s="190" t="s">
        <v>311</v>
      </c>
      <c r="L10" s="329" t="s">
        <v>327</v>
      </c>
      <c r="M10" s="442" t="s">
        <v>1280</v>
      </c>
    </row>
    <row r="11" spans="1:13" s="301" customFormat="1" ht="102" x14ac:dyDescent="0.25">
      <c r="A11" s="190" t="s">
        <v>305</v>
      </c>
      <c r="B11" s="189" t="s">
        <v>306</v>
      </c>
      <c r="C11" s="299" t="s">
        <v>328</v>
      </c>
      <c r="D11" s="265" t="s">
        <v>308</v>
      </c>
      <c r="E11" s="190" t="s">
        <v>309</v>
      </c>
      <c r="F11" s="189" t="s">
        <v>310</v>
      </c>
      <c r="G11" s="190" t="s">
        <v>315</v>
      </c>
      <c r="H11" s="327" t="s">
        <v>319</v>
      </c>
      <c r="I11" s="189">
        <v>0</v>
      </c>
      <c r="J11" s="328" t="s">
        <v>329</v>
      </c>
      <c r="K11" s="190" t="s">
        <v>311</v>
      </c>
      <c r="L11" s="329" t="s">
        <v>330</v>
      </c>
      <c r="M11" s="442" t="s">
        <v>1172</v>
      </c>
    </row>
    <row r="12" spans="1:13" s="301" customFormat="1" x14ac:dyDescent="0.25">
      <c r="A12" s="190" t="s">
        <v>305</v>
      </c>
      <c r="B12" s="189" t="s">
        <v>306</v>
      </c>
      <c r="C12" s="299" t="s">
        <v>331</v>
      </c>
      <c r="D12" s="265" t="s">
        <v>308</v>
      </c>
      <c r="E12" s="190" t="s">
        <v>309</v>
      </c>
      <c r="F12" s="189" t="s">
        <v>310</v>
      </c>
      <c r="G12" s="190" t="s">
        <v>311</v>
      </c>
      <c r="H12" s="327" t="s">
        <v>312</v>
      </c>
      <c r="I12" s="189">
        <v>0</v>
      </c>
      <c r="J12" s="328" t="s">
        <v>312</v>
      </c>
      <c r="K12" s="190" t="s">
        <v>311</v>
      </c>
      <c r="L12" s="329" t="s">
        <v>332</v>
      </c>
      <c r="M12" s="325" t="s">
        <v>1218</v>
      </c>
    </row>
    <row r="13" spans="1:13" s="301" customFormat="1" ht="76.5" x14ac:dyDescent="0.25">
      <c r="A13" s="188" t="s">
        <v>305</v>
      </c>
      <c r="B13" s="190" t="s">
        <v>306</v>
      </c>
      <c r="C13" s="285" t="s">
        <v>333</v>
      </c>
      <c r="D13" s="265" t="s">
        <v>308</v>
      </c>
      <c r="E13" s="190" t="s">
        <v>326</v>
      </c>
      <c r="F13" s="189" t="s">
        <v>310</v>
      </c>
      <c r="G13" s="190" t="s">
        <v>315</v>
      </c>
      <c r="H13" s="327" t="s">
        <v>319</v>
      </c>
      <c r="I13" s="189">
        <v>0</v>
      </c>
      <c r="J13" s="328">
        <v>9.9000000000000008E-3</v>
      </c>
      <c r="K13" s="189" t="s">
        <v>311</v>
      </c>
      <c r="L13" s="329" t="s">
        <v>334</v>
      </c>
      <c r="M13" s="442" t="s">
        <v>1174</v>
      </c>
    </row>
    <row r="14" spans="1:13" s="301" customFormat="1" ht="89.25" x14ac:dyDescent="0.25">
      <c r="A14" s="190" t="s">
        <v>305</v>
      </c>
      <c r="B14" s="189" t="s">
        <v>306</v>
      </c>
      <c r="C14" s="285" t="s">
        <v>335</v>
      </c>
      <c r="D14" s="265" t="s">
        <v>308</v>
      </c>
      <c r="E14" s="190" t="s">
        <v>318</v>
      </c>
      <c r="F14" s="189" t="s">
        <v>310</v>
      </c>
      <c r="G14" s="331" t="s">
        <v>315</v>
      </c>
      <c r="H14" s="327" t="s">
        <v>319</v>
      </c>
      <c r="I14" s="189">
        <v>0</v>
      </c>
      <c r="J14" s="328" t="s">
        <v>336</v>
      </c>
      <c r="K14" s="190" t="s">
        <v>311</v>
      </c>
      <c r="L14" s="329" t="s">
        <v>337</v>
      </c>
      <c r="M14" s="442" t="s">
        <v>1175</v>
      </c>
    </row>
    <row r="15" spans="1:13" s="301" customFormat="1" ht="76.5" x14ac:dyDescent="0.25">
      <c r="A15" s="188" t="s">
        <v>305</v>
      </c>
      <c r="B15" s="190" t="s">
        <v>306</v>
      </c>
      <c r="C15" s="285" t="s">
        <v>338</v>
      </c>
      <c r="D15" s="265" t="s">
        <v>308</v>
      </c>
      <c r="E15" s="189" t="s">
        <v>318</v>
      </c>
      <c r="F15" s="189" t="s">
        <v>310</v>
      </c>
      <c r="G15" s="190" t="s">
        <v>311</v>
      </c>
      <c r="H15" s="327" t="s">
        <v>319</v>
      </c>
      <c r="I15" s="190">
        <v>0</v>
      </c>
      <c r="J15" s="330">
        <v>0</v>
      </c>
      <c r="K15" s="190" t="s">
        <v>315</v>
      </c>
      <c r="L15" s="329" t="s">
        <v>339</v>
      </c>
      <c r="M15" s="442" t="s">
        <v>1176</v>
      </c>
    </row>
    <row r="16" spans="1:13" s="301" customFormat="1" ht="89.25" x14ac:dyDescent="0.25">
      <c r="A16" s="188" t="s">
        <v>305</v>
      </c>
      <c r="B16" s="190" t="s">
        <v>306</v>
      </c>
      <c r="C16" s="285" t="s">
        <v>340</v>
      </c>
      <c r="D16" s="265" t="s">
        <v>308</v>
      </c>
      <c r="E16" s="190" t="s">
        <v>318</v>
      </c>
      <c r="F16" s="189" t="s">
        <v>310</v>
      </c>
      <c r="G16" s="190" t="s">
        <v>311</v>
      </c>
      <c r="H16" s="327" t="s">
        <v>319</v>
      </c>
      <c r="I16" s="190">
        <v>0</v>
      </c>
      <c r="J16" s="328">
        <v>1</v>
      </c>
      <c r="K16" s="312" t="s">
        <v>315</v>
      </c>
      <c r="L16" s="329" t="s">
        <v>341</v>
      </c>
      <c r="M16" s="442" t="s">
        <v>1177</v>
      </c>
    </row>
    <row r="17" spans="1:13" s="291" customFormat="1" x14ac:dyDescent="0.25">
      <c r="A17" s="190" t="s">
        <v>305</v>
      </c>
      <c r="B17" s="189" t="s">
        <v>306</v>
      </c>
      <c r="C17" s="299" t="s">
        <v>342</v>
      </c>
      <c r="D17" s="265" t="s">
        <v>308</v>
      </c>
      <c r="E17" s="190" t="s">
        <v>318</v>
      </c>
      <c r="F17" s="189" t="s">
        <v>310</v>
      </c>
      <c r="G17" s="190" t="s">
        <v>311</v>
      </c>
      <c r="H17" s="327" t="s">
        <v>312</v>
      </c>
      <c r="I17" s="189">
        <v>0</v>
      </c>
      <c r="J17" s="328" t="s">
        <v>312</v>
      </c>
      <c r="K17" s="190" t="s">
        <v>311</v>
      </c>
      <c r="L17" s="329" t="s">
        <v>323</v>
      </c>
      <c r="M17" s="325" t="s">
        <v>1218</v>
      </c>
    </row>
    <row r="18" spans="1:13" ht="89.25" x14ac:dyDescent="0.25">
      <c r="A18" s="188" t="s">
        <v>305</v>
      </c>
      <c r="B18" s="190" t="s">
        <v>306</v>
      </c>
      <c r="C18" s="285" t="s">
        <v>343</v>
      </c>
      <c r="D18" s="265" t="s">
        <v>308</v>
      </c>
      <c r="E18" s="189" t="s">
        <v>309</v>
      </c>
      <c r="F18" s="189" t="s">
        <v>310</v>
      </c>
      <c r="G18" s="190" t="s">
        <v>311</v>
      </c>
      <c r="H18" s="327" t="s">
        <v>319</v>
      </c>
      <c r="I18" s="190">
        <v>0</v>
      </c>
      <c r="J18" s="328">
        <v>5.9999999999999995E-4</v>
      </c>
      <c r="K18" s="312" t="s">
        <v>315</v>
      </c>
      <c r="L18" s="329" t="s">
        <v>344</v>
      </c>
      <c r="M18" s="442" t="s">
        <v>1178</v>
      </c>
    </row>
    <row r="19" spans="1:13" ht="38.25" x14ac:dyDescent="0.25">
      <c r="A19" s="190" t="s">
        <v>305</v>
      </c>
      <c r="B19" s="189" t="s">
        <v>306</v>
      </c>
      <c r="C19" s="299" t="s">
        <v>345</v>
      </c>
      <c r="D19" s="265" t="s">
        <v>308</v>
      </c>
      <c r="E19" s="190" t="s">
        <v>318</v>
      </c>
      <c r="F19" s="189" t="s">
        <v>310</v>
      </c>
      <c r="G19" s="190" t="s">
        <v>315</v>
      </c>
      <c r="H19" s="327" t="s">
        <v>312</v>
      </c>
      <c r="I19" s="189">
        <v>0</v>
      </c>
      <c r="J19" s="328" t="s">
        <v>312</v>
      </c>
      <c r="K19" s="190" t="s">
        <v>311</v>
      </c>
      <c r="L19" s="329" t="s">
        <v>346</v>
      </c>
      <c r="M19" s="325" t="s">
        <v>1218</v>
      </c>
    </row>
    <row r="20" spans="1:13" ht="63.75" x14ac:dyDescent="0.25">
      <c r="A20" s="188" t="s">
        <v>305</v>
      </c>
      <c r="B20" s="190" t="s">
        <v>306</v>
      </c>
      <c r="C20" s="285" t="s">
        <v>347</v>
      </c>
      <c r="D20" s="265" t="s">
        <v>308</v>
      </c>
      <c r="E20" s="189" t="s">
        <v>318</v>
      </c>
      <c r="F20" s="189" t="s">
        <v>310</v>
      </c>
      <c r="G20" s="190" t="s">
        <v>311</v>
      </c>
      <c r="H20" s="327" t="s">
        <v>319</v>
      </c>
      <c r="I20" s="194">
        <v>0</v>
      </c>
      <c r="J20" s="328">
        <v>1.1999999999999999E-3</v>
      </c>
      <c r="K20" s="189" t="s">
        <v>315</v>
      </c>
      <c r="L20" s="329" t="s">
        <v>348</v>
      </c>
      <c r="M20" s="442" t="s">
        <v>1179</v>
      </c>
    </row>
    <row r="21" spans="1:13" ht="38.25" x14ac:dyDescent="0.25">
      <c r="A21" s="190" t="s">
        <v>305</v>
      </c>
      <c r="B21" s="189" t="s">
        <v>306</v>
      </c>
      <c r="C21" s="443" t="s">
        <v>349</v>
      </c>
      <c r="D21" s="265" t="s">
        <v>308</v>
      </c>
      <c r="E21" s="190" t="s">
        <v>318</v>
      </c>
      <c r="F21" s="189" t="s">
        <v>310</v>
      </c>
      <c r="G21" s="190" t="s">
        <v>315</v>
      </c>
      <c r="H21" s="327" t="s">
        <v>312</v>
      </c>
      <c r="I21" s="189">
        <v>0</v>
      </c>
      <c r="J21" s="328" t="s">
        <v>312</v>
      </c>
      <c r="K21" s="190" t="s">
        <v>311</v>
      </c>
      <c r="L21" s="329" t="s">
        <v>350</v>
      </c>
      <c r="M21" s="325" t="s">
        <v>1218</v>
      </c>
    </row>
    <row r="22" spans="1:13" ht="114.75" x14ac:dyDescent="0.25">
      <c r="A22" s="188" t="s">
        <v>305</v>
      </c>
      <c r="B22" s="190" t="s">
        <v>306</v>
      </c>
      <c r="C22" s="285" t="s">
        <v>351</v>
      </c>
      <c r="D22" s="265" t="s">
        <v>308</v>
      </c>
      <c r="E22" s="190" t="s">
        <v>318</v>
      </c>
      <c r="F22" s="189" t="s">
        <v>310</v>
      </c>
      <c r="G22" s="190" t="s">
        <v>311</v>
      </c>
      <c r="H22" s="327" t="s">
        <v>319</v>
      </c>
      <c r="I22" s="189">
        <v>0</v>
      </c>
      <c r="J22" s="330">
        <v>5.2900000000000003E-2</v>
      </c>
      <c r="K22" s="190" t="s">
        <v>315</v>
      </c>
      <c r="L22" s="329" t="s">
        <v>352</v>
      </c>
      <c r="M22" s="442" t="s">
        <v>1181</v>
      </c>
    </row>
    <row r="23" spans="1:13" ht="63.75" x14ac:dyDescent="0.25">
      <c r="A23" s="188" t="s">
        <v>305</v>
      </c>
      <c r="B23" s="190" t="s">
        <v>306</v>
      </c>
      <c r="C23" s="285" t="s">
        <v>353</v>
      </c>
      <c r="D23" s="265" t="s">
        <v>308</v>
      </c>
      <c r="E23" s="190" t="s">
        <v>318</v>
      </c>
      <c r="F23" s="189" t="s">
        <v>310</v>
      </c>
      <c r="G23" s="190" t="s">
        <v>315</v>
      </c>
      <c r="H23" s="327">
        <v>300.86089125000001</v>
      </c>
      <c r="I23" s="189">
        <v>0</v>
      </c>
      <c r="J23" s="330">
        <v>0.4763</v>
      </c>
      <c r="K23" s="190" t="s">
        <v>311</v>
      </c>
      <c r="L23" s="329" t="s">
        <v>354</v>
      </c>
      <c r="M23" s="442" t="s">
        <v>1180</v>
      </c>
    </row>
    <row r="24" spans="1:13" ht="38.25" x14ac:dyDescent="0.25">
      <c r="A24" s="188" t="s">
        <v>305</v>
      </c>
      <c r="B24" s="190" t="s">
        <v>306</v>
      </c>
      <c r="C24" s="285" t="s">
        <v>355</v>
      </c>
      <c r="D24" s="265" t="s">
        <v>308</v>
      </c>
      <c r="E24" s="190" t="s">
        <v>318</v>
      </c>
      <c r="F24" s="189" t="s">
        <v>310</v>
      </c>
      <c r="G24" s="190" t="s">
        <v>315</v>
      </c>
      <c r="H24" s="327">
        <v>10788.98223</v>
      </c>
      <c r="I24" s="189">
        <v>0</v>
      </c>
      <c r="J24" s="330">
        <v>0.1061</v>
      </c>
      <c r="K24" s="190" t="s">
        <v>311</v>
      </c>
      <c r="L24" s="329" t="s">
        <v>356</v>
      </c>
      <c r="M24" s="442" t="s">
        <v>1182</v>
      </c>
    </row>
    <row r="25" spans="1:13" ht="38.25" x14ac:dyDescent="0.25">
      <c r="A25" s="188" t="s">
        <v>305</v>
      </c>
      <c r="B25" s="190" t="s">
        <v>306</v>
      </c>
      <c r="C25" s="285" t="s">
        <v>357</v>
      </c>
      <c r="D25" s="265" t="s">
        <v>308</v>
      </c>
      <c r="E25" s="190" t="s">
        <v>318</v>
      </c>
      <c r="F25" s="189" t="s">
        <v>310</v>
      </c>
      <c r="G25" s="190" t="s">
        <v>315</v>
      </c>
      <c r="H25" s="327" t="s">
        <v>312</v>
      </c>
      <c r="I25" s="189">
        <v>0</v>
      </c>
      <c r="J25" s="330" t="s">
        <v>312</v>
      </c>
      <c r="K25" s="190" t="s">
        <v>311</v>
      </c>
      <c r="L25" s="329" t="s">
        <v>350</v>
      </c>
      <c r="M25" s="325" t="s">
        <v>1218</v>
      </c>
    </row>
    <row r="26" spans="1:13" ht="89.25" x14ac:dyDescent="0.25">
      <c r="A26" s="188" t="s">
        <v>305</v>
      </c>
      <c r="B26" s="190" t="s">
        <v>306</v>
      </c>
      <c r="C26" s="285" t="s">
        <v>358</v>
      </c>
      <c r="D26" s="265" t="s">
        <v>308</v>
      </c>
      <c r="E26" s="190" t="s">
        <v>309</v>
      </c>
      <c r="F26" s="189" t="s">
        <v>310</v>
      </c>
      <c r="G26" s="190" t="s">
        <v>315</v>
      </c>
      <c r="H26" s="327" t="s">
        <v>319</v>
      </c>
      <c r="I26" s="189">
        <v>0</v>
      </c>
      <c r="J26" s="330">
        <v>4.0300000000000002E-2</v>
      </c>
      <c r="K26" s="190" t="s">
        <v>311</v>
      </c>
      <c r="L26" s="329" t="s">
        <v>359</v>
      </c>
      <c r="M26" s="442" t="s">
        <v>1183</v>
      </c>
    </row>
    <row r="27" spans="1:13" ht="38.25" x14ac:dyDescent="0.25">
      <c r="A27" s="188" t="s">
        <v>305</v>
      </c>
      <c r="B27" s="190" t="s">
        <v>306</v>
      </c>
      <c r="C27" s="285" t="s">
        <v>360</v>
      </c>
      <c r="D27" s="265" t="s">
        <v>308</v>
      </c>
      <c r="E27" s="190" t="s">
        <v>318</v>
      </c>
      <c r="F27" s="189" t="s">
        <v>310</v>
      </c>
      <c r="G27" s="190" t="s">
        <v>315</v>
      </c>
      <c r="H27" s="327" t="s">
        <v>312</v>
      </c>
      <c r="I27" s="189">
        <v>0</v>
      </c>
      <c r="J27" s="330" t="s">
        <v>312</v>
      </c>
      <c r="K27" s="190" t="s">
        <v>311</v>
      </c>
      <c r="L27" s="329" t="s">
        <v>350</v>
      </c>
      <c r="M27" s="325" t="s">
        <v>1218</v>
      </c>
    </row>
    <row r="28" spans="1:13" ht="102" x14ac:dyDescent="0.25">
      <c r="A28" s="188" t="s">
        <v>305</v>
      </c>
      <c r="B28" s="190" t="s">
        <v>306</v>
      </c>
      <c r="C28" s="285" t="s">
        <v>361</v>
      </c>
      <c r="D28" s="265" t="s">
        <v>308</v>
      </c>
      <c r="E28" s="190" t="s">
        <v>309</v>
      </c>
      <c r="F28" s="189" t="s">
        <v>310</v>
      </c>
      <c r="G28" s="190" t="s">
        <v>315</v>
      </c>
      <c r="H28" s="327" t="s">
        <v>312</v>
      </c>
      <c r="I28" s="189">
        <v>0</v>
      </c>
      <c r="J28" s="330" t="s">
        <v>312</v>
      </c>
      <c r="K28" s="190" t="s">
        <v>311</v>
      </c>
      <c r="L28" s="329" t="s">
        <v>362</v>
      </c>
      <c r="M28" s="325" t="s">
        <v>1218</v>
      </c>
    </row>
    <row r="29" spans="1:13" x14ac:dyDescent="0.25">
      <c r="A29" s="188" t="s">
        <v>305</v>
      </c>
      <c r="B29" s="190" t="s">
        <v>306</v>
      </c>
      <c r="C29" s="285" t="s">
        <v>363</v>
      </c>
      <c r="D29" s="265" t="s">
        <v>308</v>
      </c>
      <c r="E29" s="189" t="s">
        <v>318</v>
      </c>
      <c r="F29" s="189" t="s">
        <v>310</v>
      </c>
      <c r="G29" s="190" t="s">
        <v>311</v>
      </c>
      <c r="H29" s="327" t="s">
        <v>312</v>
      </c>
      <c r="I29" s="189">
        <v>0</v>
      </c>
      <c r="J29" s="330" t="s">
        <v>312</v>
      </c>
      <c r="K29" s="190" t="s">
        <v>311</v>
      </c>
      <c r="L29" s="329" t="s">
        <v>323</v>
      </c>
      <c r="M29" s="325" t="s">
        <v>1218</v>
      </c>
    </row>
    <row r="30" spans="1:13" x14ac:dyDescent="0.25">
      <c r="A30" s="188" t="s">
        <v>305</v>
      </c>
      <c r="B30" s="190" t="s">
        <v>306</v>
      </c>
      <c r="C30" s="229" t="s">
        <v>364</v>
      </c>
      <c r="D30" s="265" t="s">
        <v>308</v>
      </c>
      <c r="E30" s="189" t="s">
        <v>318</v>
      </c>
      <c r="F30" s="189" t="s">
        <v>310</v>
      </c>
      <c r="G30" s="190" t="s">
        <v>311</v>
      </c>
      <c r="H30" s="327" t="s">
        <v>312</v>
      </c>
      <c r="I30" s="189">
        <v>0</v>
      </c>
      <c r="J30" s="328" t="s">
        <v>312</v>
      </c>
      <c r="K30" s="189" t="s">
        <v>311</v>
      </c>
      <c r="L30" s="329" t="s">
        <v>323</v>
      </c>
      <c r="M30" s="325" t="s">
        <v>1218</v>
      </c>
    </row>
    <row r="31" spans="1:13" x14ac:dyDescent="0.25">
      <c r="A31" s="188" t="s">
        <v>305</v>
      </c>
      <c r="B31" s="190" t="s">
        <v>306</v>
      </c>
      <c r="C31" s="285" t="s">
        <v>365</v>
      </c>
      <c r="D31" s="265" t="s">
        <v>308</v>
      </c>
      <c r="E31" s="190" t="s">
        <v>309</v>
      </c>
      <c r="F31" s="189" t="s">
        <v>310</v>
      </c>
      <c r="G31" s="190" t="s">
        <v>311</v>
      </c>
      <c r="H31" s="327" t="s">
        <v>312</v>
      </c>
      <c r="I31" s="189">
        <v>0</v>
      </c>
      <c r="J31" s="330" t="s">
        <v>312</v>
      </c>
      <c r="K31" s="190" t="s">
        <v>311</v>
      </c>
      <c r="L31" s="329" t="s">
        <v>332</v>
      </c>
      <c r="M31" s="325" t="s">
        <v>1218</v>
      </c>
    </row>
    <row r="32" spans="1:13" ht="89.25" x14ac:dyDescent="0.25">
      <c r="A32" s="188" t="s">
        <v>305</v>
      </c>
      <c r="B32" s="190" t="s">
        <v>306</v>
      </c>
      <c r="C32" s="285" t="s">
        <v>366</v>
      </c>
      <c r="D32" s="265" t="s">
        <v>308</v>
      </c>
      <c r="E32" s="190" t="s">
        <v>309</v>
      </c>
      <c r="F32" s="189" t="s">
        <v>310</v>
      </c>
      <c r="G32" s="190" t="s">
        <v>315</v>
      </c>
      <c r="H32" s="327" t="s">
        <v>312</v>
      </c>
      <c r="I32" s="189">
        <v>0</v>
      </c>
      <c r="J32" s="330" t="s">
        <v>312</v>
      </c>
      <c r="K32" s="190" t="s">
        <v>311</v>
      </c>
      <c r="L32" s="329" t="s">
        <v>367</v>
      </c>
      <c r="M32" s="325" t="s">
        <v>1218</v>
      </c>
    </row>
    <row r="33" spans="1:13" x14ac:dyDescent="0.25">
      <c r="A33" s="188" t="s">
        <v>305</v>
      </c>
      <c r="B33" s="190" t="s">
        <v>306</v>
      </c>
      <c r="C33" s="285" t="s">
        <v>368</v>
      </c>
      <c r="D33" s="265" t="s">
        <v>308</v>
      </c>
      <c r="E33" s="190" t="s">
        <v>309</v>
      </c>
      <c r="F33" s="189" t="s">
        <v>310</v>
      </c>
      <c r="G33" s="190" t="s">
        <v>311</v>
      </c>
      <c r="H33" s="327" t="s">
        <v>312</v>
      </c>
      <c r="I33" s="189">
        <v>0</v>
      </c>
      <c r="J33" s="328" t="s">
        <v>312</v>
      </c>
      <c r="K33" s="189" t="s">
        <v>311</v>
      </c>
      <c r="L33" s="329" t="s">
        <v>332</v>
      </c>
      <c r="M33" s="325" t="s">
        <v>1218</v>
      </c>
    </row>
    <row r="34" spans="1:13" x14ac:dyDescent="0.25">
      <c r="A34" s="188" t="s">
        <v>305</v>
      </c>
      <c r="B34" s="190" t="s">
        <v>306</v>
      </c>
      <c r="C34" s="285" t="s">
        <v>369</v>
      </c>
      <c r="D34" s="265" t="s">
        <v>308</v>
      </c>
      <c r="E34" s="190" t="s">
        <v>309</v>
      </c>
      <c r="F34" s="189" t="s">
        <v>310</v>
      </c>
      <c r="G34" s="190" t="s">
        <v>311</v>
      </c>
      <c r="H34" s="327" t="s">
        <v>312</v>
      </c>
      <c r="I34" s="189">
        <v>0</v>
      </c>
      <c r="J34" s="330">
        <v>0</v>
      </c>
      <c r="K34" s="190" t="s">
        <v>315</v>
      </c>
      <c r="L34" s="329" t="s">
        <v>370</v>
      </c>
      <c r="M34" s="325" t="s">
        <v>1218</v>
      </c>
    </row>
    <row r="35" spans="1:13" ht="51" x14ac:dyDescent="0.25">
      <c r="A35" s="188" t="s">
        <v>305</v>
      </c>
      <c r="B35" s="190" t="s">
        <v>306</v>
      </c>
      <c r="C35" s="285" t="s">
        <v>371</v>
      </c>
      <c r="D35" s="265" t="s">
        <v>308</v>
      </c>
      <c r="E35" s="190" t="s">
        <v>318</v>
      </c>
      <c r="F35" s="189" t="s">
        <v>310</v>
      </c>
      <c r="G35" s="190" t="s">
        <v>311</v>
      </c>
      <c r="H35" s="327" t="s">
        <v>319</v>
      </c>
      <c r="I35" s="189">
        <v>0</v>
      </c>
      <c r="J35" s="330">
        <v>0.12330000000000001</v>
      </c>
      <c r="K35" s="190" t="s">
        <v>315</v>
      </c>
      <c r="L35" s="329" t="s">
        <v>372</v>
      </c>
      <c r="M35" s="442" t="s">
        <v>1184</v>
      </c>
    </row>
    <row r="36" spans="1:13" x14ac:dyDescent="0.25">
      <c r="A36" s="188" t="s">
        <v>305</v>
      </c>
      <c r="B36" s="190" t="s">
        <v>306</v>
      </c>
      <c r="C36" s="285" t="s">
        <v>373</v>
      </c>
      <c r="D36" s="265" t="s">
        <v>308</v>
      </c>
      <c r="E36" s="264" t="s">
        <v>318</v>
      </c>
      <c r="F36" s="189" t="s">
        <v>310</v>
      </c>
      <c r="G36" s="190" t="s">
        <v>311</v>
      </c>
      <c r="H36" s="327" t="s">
        <v>312</v>
      </c>
      <c r="I36" s="189">
        <v>0</v>
      </c>
      <c r="J36" s="330" t="s">
        <v>312</v>
      </c>
      <c r="K36" s="190" t="s">
        <v>311</v>
      </c>
      <c r="L36" s="329" t="s">
        <v>332</v>
      </c>
      <c r="M36" s="325" t="s">
        <v>1218</v>
      </c>
    </row>
    <row r="37" spans="1:13" ht="38.25" x14ac:dyDescent="0.25">
      <c r="A37" s="188" t="s">
        <v>305</v>
      </c>
      <c r="B37" s="190" t="s">
        <v>306</v>
      </c>
      <c r="C37" s="285" t="s">
        <v>374</v>
      </c>
      <c r="D37" s="265" t="s">
        <v>308</v>
      </c>
      <c r="E37" s="190" t="s">
        <v>318</v>
      </c>
      <c r="F37" s="189" t="s">
        <v>310</v>
      </c>
      <c r="G37" s="190" t="s">
        <v>315</v>
      </c>
      <c r="H37" s="327">
        <v>889.83129333333329</v>
      </c>
      <c r="I37" s="189">
        <v>0</v>
      </c>
      <c r="J37" s="330">
        <v>1.4999999999999999E-2</v>
      </c>
      <c r="K37" s="190" t="s">
        <v>311</v>
      </c>
      <c r="L37" s="329" t="s">
        <v>375</v>
      </c>
      <c r="M37" s="442" t="s">
        <v>1185</v>
      </c>
    </row>
    <row r="38" spans="1:13" ht="76.5" x14ac:dyDescent="0.25">
      <c r="A38" s="188" t="s">
        <v>305</v>
      </c>
      <c r="B38" s="190" t="s">
        <v>306</v>
      </c>
      <c r="C38" s="285" t="s">
        <v>376</v>
      </c>
      <c r="D38" s="265" t="s">
        <v>308</v>
      </c>
      <c r="E38" s="190" t="s">
        <v>318</v>
      </c>
      <c r="F38" s="189" t="s">
        <v>310</v>
      </c>
      <c r="G38" s="190" t="s">
        <v>315</v>
      </c>
      <c r="H38" s="327" t="s">
        <v>319</v>
      </c>
      <c r="I38" s="189">
        <v>0</v>
      </c>
      <c r="J38" s="328">
        <v>1.6E-2</v>
      </c>
      <c r="K38" s="189" t="s">
        <v>311</v>
      </c>
      <c r="L38" s="329" t="s">
        <v>377</v>
      </c>
      <c r="M38" s="442" t="s">
        <v>1186</v>
      </c>
    </row>
    <row r="39" spans="1:13" ht="38.25" x14ac:dyDescent="0.25">
      <c r="A39" s="188" t="s">
        <v>305</v>
      </c>
      <c r="B39" s="190" t="s">
        <v>306</v>
      </c>
      <c r="C39" s="285" t="s">
        <v>378</v>
      </c>
      <c r="D39" s="265" t="s">
        <v>308</v>
      </c>
      <c r="E39" s="190" t="s">
        <v>318</v>
      </c>
      <c r="F39" s="189" t="s">
        <v>310</v>
      </c>
      <c r="G39" s="190" t="s">
        <v>315</v>
      </c>
      <c r="H39" s="327">
        <v>938.51315666666653</v>
      </c>
      <c r="I39" s="189">
        <v>0</v>
      </c>
      <c r="J39" s="330">
        <v>0.114</v>
      </c>
      <c r="K39" s="190" t="s">
        <v>311</v>
      </c>
      <c r="L39" s="329" t="s">
        <v>375</v>
      </c>
      <c r="M39" s="442" t="s">
        <v>1187</v>
      </c>
    </row>
    <row r="40" spans="1:13" ht="63.75" x14ac:dyDescent="0.25">
      <c r="A40" s="188" t="s">
        <v>305</v>
      </c>
      <c r="B40" s="190" t="s">
        <v>306</v>
      </c>
      <c r="C40" s="285" t="s">
        <v>379</v>
      </c>
      <c r="D40" s="265" t="s">
        <v>308</v>
      </c>
      <c r="E40" s="190" t="s">
        <v>318</v>
      </c>
      <c r="F40" s="189" t="s">
        <v>310</v>
      </c>
      <c r="G40" s="190" t="s">
        <v>311</v>
      </c>
      <c r="H40" s="327" t="s">
        <v>319</v>
      </c>
      <c r="I40" s="189">
        <v>0</v>
      </c>
      <c r="J40" s="330">
        <v>3.3E-3</v>
      </c>
      <c r="K40" s="190" t="s">
        <v>315</v>
      </c>
      <c r="L40" s="329" t="s">
        <v>380</v>
      </c>
      <c r="M40" s="442" t="s">
        <v>1188</v>
      </c>
    </row>
    <row r="41" spans="1:13" ht="51" x14ac:dyDescent="0.25">
      <c r="A41" s="188" t="s">
        <v>305</v>
      </c>
      <c r="B41" s="190" t="s">
        <v>306</v>
      </c>
      <c r="C41" s="285" t="s">
        <v>381</v>
      </c>
      <c r="D41" s="265" t="s">
        <v>308</v>
      </c>
      <c r="E41" s="190" t="s">
        <v>318</v>
      </c>
      <c r="F41" s="189" t="s">
        <v>310</v>
      </c>
      <c r="G41" s="190" t="s">
        <v>315</v>
      </c>
      <c r="H41" s="327" t="s">
        <v>312</v>
      </c>
      <c r="I41" s="189">
        <v>0</v>
      </c>
      <c r="J41" s="330" t="s">
        <v>312</v>
      </c>
      <c r="K41" s="190" t="s">
        <v>311</v>
      </c>
      <c r="L41" s="329" t="s">
        <v>382</v>
      </c>
      <c r="M41" s="325" t="s">
        <v>1218</v>
      </c>
    </row>
    <row r="42" spans="1:13" ht="63.75" x14ac:dyDescent="0.25">
      <c r="A42" s="188" t="s">
        <v>305</v>
      </c>
      <c r="B42" s="190" t="s">
        <v>306</v>
      </c>
      <c r="C42" s="285" t="s">
        <v>383</v>
      </c>
      <c r="D42" s="265" t="s">
        <v>308</v>
      </c>
      <c r="E42" s="190" t="s">
        <v>318</v>
      </c>
      <c r="F42" s="189" t="s">
        <v>310</v>
      </c>
      <c r="G42" s="190" t="s">
        <v>315</v>
      </c>
      <c r="H42" s="327" t="s">
        <v>319</v>
      </c>
      <c r="I42" s="189">
        <v>0</v>
      </c>
      <c r="J42" s="330">
        <v>0.33160000000000001</v>
      </c>
      <c r="K42" s="190" t="s">
        <v>311</v>
      </c>
      <c r="L42" s="329" t="s">
        <v>384</v>
      </c>
      <c r="M42" s="442" t="s">
        <v>1189</v>
      </c>
    </row>
    <row r="43" spans="1:13" ht="63.75" x14ac:dyDescent="0.25">
      <c r="A43" s="188" t="s">
        <v>305</v>
      </c>
      <c r="B43" s="190" t="s">
        <v>306</v>
      </c>
      <c r="C43" s="285" t="s">
        <v>385</v>
      </c>
      <c r="D43" s="265" t="s">
        <v>308</v>
      </c>
      <c r="E43" s="190" t="s">
        <v>318</v>
      </c>
      <c r="F43" s="189" t="s">
        <v>310</v>
      </c>
      <c r="G43" s="190" t="s">
        <v>315</v>
      </c>
      <c r="H43" s="327" t="s">
        <v>312</v>
      </c>
      <c r="I43" s="189">
        <v>0</v>
      </c>
      <c r="J43" s="328" t="s">
        <v>312</v>
      </c>
      <c r="K43" s="190" t="s">
        <v>311</v>
      </c>
      <c r="L43" s="329" t="s">
        <v>384</v>
      </c>
      <c r="M43" s="325" t="s">
        <v>1218</v>
      </c>
    </row>
    <row r="44" spans="1:13" ht="38.25" x14ac:dyDescent="0.25">
      <c r="A44" s="188" t="s">
        <v>305</v>
      </c>
      <c r="B44" s="190" t="s">
        <v>306</v>
      </c>
      <c r="C44" s="285" t="s">
        <v>386</v>
      </c>
      <c r="D44" s="265" t="s">
        <v>308</v>
      </c>
      <c r="E44" s="190" t="s">
        <v>318</v>
      </c>
      <c r="F44" s="189" t="s">
        <v>310</v>
      </c>
      <c r="G44" s="190" t="s">
        <v>315</v>
      </c>
      <c r="H44" s="327" t="s">
        <v>319</v>
      </c>
      <c r="I44" s="189">
        <v>0</v>
      </c>
      <c r="J44" s="328">
        <v>0.56269999999999998</v>
      </c>
      <c r="K44" s="190" t="s">
        <v>311</v>
      </c>
      <c r="L44" s="329" t="s">
        <v>387</v>
      </c>
      <c r="M44" s="442" t="s">
        <v>1190</v>
      </c>
    </row>
    <row r="45" spans="1:13" ht="38.25" x14ac:dyDescent="0.25">
      <c r="A45" s="188" t="s">
        <v>305</v>
      </c>
      <c r="B45" s="190" t="s">
        <v>306</v>
      </c>
      <c r="C45" s="285" t="s">
        <v>388</v>
      </c>
      <c r="D45" s="265" t="s">
        <v>308</v>
      </c>
      <c r="E45" s="190" t="s">
        <v>318</v>
      </c>
      <c r="F45" s="189" t="s">
        <v>310</v>
      </c>
      <c r="G45" s="190" t="s">
        <v>315</v>
      </c>
      <c r="H45" s="327">
        <v>223.19453666666666</v>
      </c>
      <c r="I45" s="190">
        <v>0</v>
      </c>
      <c r="J45" s="328">
        <v>0.05</v>
      </c>
      <c r="K45" s="190" t="s">
        <v>311</v>
      </c>
      <c r="L45" s="329" t="s">
        <v>375</v>
      </c>
      <c r="M45" s="442" t="s">
        <v>1191</v>
      </c>
    </row>
    <row r="46" spans="1:13" ht="76.5" x14ac:dyDescent="0.25">
      <c r="A46" s="188" t="s">
        <v>305</v>
      </c>
      <c r="B46" s="190" t="s">
        <v>306</v>
      </c>
      <c r="C46" s="285" t="s">
        <v>389</v>
      </c>
      <c r="D46" s="265" t="s">
        <v>308</v>
      </c>
      <c r="E46" s="190" t="s">
        <v>326</v>
      </c>
      <c r="F46" s="189" t="s">
        <v>310</v>
      </c>
      <c r="G46" s="190" t="s">
        <v>315</v>
      </c>
      <c r="H46" s="327" t="s">
        <v>319</v>
      </c>
      <c r="I46" s="189">
        <v>0</v>
      </c>
      <c r="J46" s="330">
        <v>4.2700000000000002E-2</v>
      </c>
      <c r="K46" s="190" t="s">
        <v>311</v>
      </c>
      <c r="L46" s="329" t="s">
        <v>390</v>
      </c>
      <c r="M46" s="442" t="s">
        <v>1192</v>
      </c>
    </row>
    <row r="47" spans="1:13" ht="38.25" x14ac:dyDescent="0.25">
      <c r="A47" s="188" t="s">
        <v>305</v>
      </c>
      <c r="B47" s="190" t="s">
        <v>306</v>
      </c>
      <c r="C47" s="285" t="s">
        <v>391</v>
      </c>
      <c r="D47" s="265" t="s">
        <v>308</v>
      </c>
      <c r="E47" s="190" t="s">
        <v>318</v>
      </c>
      <c r="F47" s="189" t="s">
        <v>310</v>
      </c>
      <c r="G47" s="190" t="s">
        <v>315</v>
      </c>
      <c r="H47" s="327" t="s">
        <v>319</v>
      </c>
      <c r="I47" s="189">
        <v>0</v>
      </c>
      <c r="J47" s="328">
        <v>2.1000000000000001E-2</v>
      </c>
      <c r="K47" s="190" t="s">
        <v>311</v>
      </c>
      <c r="L47" s="329" t="s">
        <v>392</v>
      </c>
      <c r="M47" s="442" t="s">
        <v>1193</v>
      </c>
    </row>
    <row r="48" spans="1:13" x14ac:dyDescent="0.25">
      <c r="A48" s="188" t="s">
        <v>305</v>
      </c>
      <c r="B48" s="190" t="s">
        <v>306</v>
      </c>
      <c r="C48" s="285" t="s">
        <v>393</v>
      </c>
      <c r="D48" s="265" t="s">
        <v>308</v>
      </c>
      <c r="E48" s="189" t="s">
        <v>309</v>
      </c>
      <c r="F48" s="189" t="s">
        <v>310</v>
      </c>
      <c r="G48" s="190" t="s">
        <v>311</v>
      </c>
      <c r="H48" s="327" t="s">
        <v>312</v>
      </c>
      <c r="I48" s="189">
        <v>0</v>
      </c>
      <c r="J48" s="328" t="s">
        <v>312</v>
      </c>
      <c r="K48" s="189" t="s">
        <v>311</v>
      </c>
      <c r="L48" s="329" t="s">
        <v>332</v>
      </c>
      <c r="M48" s="325" t="s">
        <v>1218</v>
      </c>
    </row>
    <row r="49" spans="1:13" ht="63.75" x14ac:dyDescent="0.25">
      <c r="A49" s="188" t="s">
        <v>305</v>
      </c>
      <c r="B49" s="190" t="s">
        <v>306</v>
      </c>
      <c r="C49" s="285" t="s">
        <v>394</v>
      </c>
      <c r="D49" s="265" t="s">
        <v>308</v>
      </c>
      <c r="E49" s="190" t="s">
        <v>326</v>
      </c>
      <c r="F49" s="189" t="s">
        <v>310</v>
      </c>
      <c r="G49" s="190" t="s">
        <v>315</v>
      </c>
      <c r="H49" s="327">
        <v>200.68130666666664</v>
      </c>
      <c r="I49" s="189">
        <v>0</v>
      </c>
      <c r="J49" s="328">
        <v>0.624</v>
      </c>
      <c r="K49" s="190" t="s">
        <v>311</v>
      </c>
      <c r="L49" s="329" t="s">
        <v>395</v>
      </c>
      <c r="M49" s="442" t="s">
        <v>1194</v>
      </c>
    </row>
    <row r="50" spans="1:13" ht="63.75" x14ac:dyDescent="0.25">
      <c r="A50" s="188" t="s">
        <v>305</v>
      </c>
      <c r="B50" s="190" t="s">
        <v>306</v>
      </c>
      <c r="C50" s="285" t="s">
        <v>396</v>
      </c>
      <c r="D50" s="265" t="s">
        <v>308</v>
      </c>
      <c r="E50" s="189" t="s">
        <v>318</v>
      </c>
      <c r="F50" s="189" t="s">
        <v>310</v>
      </c>
      <c r="G50" s="190" t="s">
        <v>311</v>
      </c>
      <c r="H50" s="327" t="s">
        <v>319</v>
      </c>
      <c r="I50" s="189">
        <v>0</v>
      </c>
      <c r="J50" s="328">
        <v>3.5400000000000001E-2</v>
      </c>
      <c r="K50" s="190" t="s">
        <v>315</v>
      </c>
      <c r="L50" s="329" t="s">
        <v>397</v>
      </c>
      <c r="M50" s="442" t="s">
        <v>1195</v>
      </c>
    </row>
    <row r="51" spans="1:13" ht="38.25" x14ac:dyDescent="0.25">
      <c r="A51" s="188" t="s">
        <v>305</v>
      </c>
      <c r="B51" s="190" t="s">
        <v>306</v>
      </c>
      <c r="C51" s="285" t="s">
        <v>398</v>
      </c>
      <c r="D51" s="265" t="s">
        <v>308</v>
      </c>
      <c r="E51" s="189" t="s">
        <v>318</v>
      </c>
      <c r="F51" s="189" t="s">
        <v>310</v>
      </c>
      <c r="G51" s="190" t="s">
        <v>315</v>
      </c>
      <c r="H51" s="327">
        <v>800.63806000000011</v>
      </c>
      <c r="I51" s="190">
        <v>0</v>
      </c>
      <c r="J51" s="328">
        <v>3.1899999999999998E-2</v>
      </c>
      <c r="K51" s="190" t="s">
        <v>311</v>
      </c>
      <c r="L51" s="329" t="s">
        <v>356</v>
      </c>
      <c r="M51" s="442" t="s">
        <v>1196</v>
      </c>
    </row>
    <row r="52" spans="1:13" ht="63.75" x14ac:dyDescent="0.25">
      <c r="A52" s="188" t="s">
        <v>305</v>
      </c>
      <c r="B52" s="190" t="s">
        <v>306</v>
      </c>
      <c r="C52" s="285" t="s">
        <v>399</v>
      </c>
      <c r="D52" s="265" t="s">
        <v>308</v>
      </c>
      <c r="E52" s="189" t="s">
        <v>326</v>
      </c>
      <c r="F52" s="189" t="s">
        <v>310</v>
      </c>
      <c r="G52" s="190" t="s">
        <v>315</v>
      </c>
      <c r="H52" s="327" t="s">
        <v>319</v>
      </c>
      <c r="I52" s="189">
        <v>0</v>
      </c>
      <c r="J52" s="328">
        <v>0.56389999999999996</v>
      </c>
      <c r="K52" s="190" t="s">
        <v>311</v>
      </c>
      <c r="L52" s="329" t="s">
        <v>400</v>
      </c>
      <c r="M52" s="442" t="s">
        <v>1197</v>
      </c>
    </row>
    <row r="53" spans="1:13" ht="89.25" x14ac:dyDescent="0.25">
      <c r="A53" s="188" t="s">
        <v>305</v>
      </c>
      <c r="B53" s="190" t="s">
        <v>306</v>
      </c>
      <c r="C53" s="285" t="s">
        <v>401</v>
      </c>
      <c r="D53" s="265" t="s">
        <v>308</v>
      </c>
      <c r="E53" s="189" t="s">
        <v>326</v>
      </c>
      <c r="F53" s="189" t="s">
        <v>310</v>
      </c>
      <c r="G53" s="190" t="s">
        <v>315</v>
      </c>
      <c r="H53" s="332" t="s">
        <v>319</v>
      </c>
      <c r="I53" s="189">
        <v>0</v>
      </c>
      <c r="J53" s="328">
        <v>0.1782</v>
      </c>
      <c r="K53" s="190" t="s">
        <v>311</v>
      </c>
      <c r="L53" s="329" t="s">
        <v>402</v>
      </c>
      <c r="M53" s="442" t="s">
        <v>1198</v>
      </c>
    </row>
    <row r="54" spans="1:13" ht="153" x14ac:dyDescent="0.25">
      <c r="A54" s="188" t="s">
        <v>305</v>
      </c>
      <c r="B54" s="190" t="s">
        <v>306</v>
      </c>
      <c r="C54" s="285" t="s">
        <v>403</v>
      </c>
      <c r="D54" s="265" t="s">
        <v>308</v>
      </c>
      <c r="E54" s="189" t="s">
        <v>404</v>
      </c>
      <c r="F54" s="189" t="s">
        <v>310</v>
      </c>
      <c r="G54" s="190" t="s">
        <v>315</v>
      </c>
      <c r="H54" s="332" t="s">
        <v>312</v>
      </c>
      <c r="I54" s="189">
        <v>0</v>
      </c>
      <c r="J54" s="328" t="s">
        <v>312</v>
      </c>
      <c r="K54" s="190" t="s">
        <v>311</v>
      </c>
      <c r="L54" s="329" t="s">
        <v>405</v>
      </c>
      <c r="M54" s="325" t="s">
        <v>1218</v>
      </c>
    </row>
    <row r="55" spans="1:13" x14ac:dyDescent="0.25">
      <c r="A55" s="188" t="s">
        <v>305</v>
      </c>
      <c r="B55" s="190" t="s">
        <v>306</v>
      </c>
      <c r="C55" s="285" t="s">
        <v>406</v>
      </c>
      <c r="D55" s="265" t="s">
        <v>308</v>
      </c>
      <c r="E55" s="189" t="s">
        <v>404</v>
      </c>
      <c r="F55" s="189" t="s">
        <v>310</v>
      </c>
      <c r="G55" s="190" t="s">
        <v>311</v>
      </c>
      <c r="H55" s="332" t="s">
        <v>312</v>
      </c>
      <c r="I55" s="189">
        <v>0</v>
      </c>
      <c r="J55" s="328">
        <v>0</v>
      </c>
      <c r="K55" s="190" t="s">
        <v>315</v>
      </c>
      <c r="L55" s="329" t="s">
        <v>370</v>
      </c>
      <c r="M55" s="325" t="s">
        <v>1218</v>
      </c>
    </row>
    <row r="56" spans="1:13" ht="38.25" x14ac:dyDescent="0.25">
      <c r="A56" s="188" t="s">
        <v>305</v>
      </c>
      <c r="B56" s="190" t="s">
        <v>306</v>
      </c>
      <c r="C56" s="285" t="s">
        <v>407</v>
      </c>
      <c r="D56" s="265" t="s">
        <v>308</v>
      </c>
      <c r="E56" s="190" t="s">
        <v>318</v>
      </c>
      <c r="F56" s="189" t="s">
        <v>310</v>
      </c>
      <c r="G56" s="190" t="s">
        <v>315</v>
      </c>
      <c r="H56" s="327" t="s">
        <v>312</v>
      </c>
      <c r="I56" s="189">
        <v>0</v>
      </c>
      <c r="J56" s="328" t="s">
        <v>312</v>
      </c>
      <c r="K56" s="190" t="s">
        <v>311</v>
      </c>
      <c r="L56" s="329" t="s">
        <v>408</v>
      </c>
      <c r="M56" s="325" t="s">
        <v>1218</v>
      </c>
    </row>
    <row r="57" spans="1:13" ht="25.5" x14ac:dyDescent="0.25">
      <c r="A57" s="188" t="s">
        <v>305</v>
      </c>
      <c r="B57" s="190" t="s">
        <v>306</v>
      </c>
      <c r="C57" s="285" t="s">
        <v>409</v>
      </c>
      <c r="D57" s="265" t="s">
        <v>308</v>
      </c>
      <c r="E57" s="190" t="s">
        <v>318</v>
      </c>
      <c r="F57" s="189" t="s">
        <v>310</v>
      </c>
      <c r="G57" s="190" t="s">
        <v>315</v>
      </c>
      <c r="H57" s="327" t="s">
        <v>312</v>
      </c>
      <c r="I57" s="189">
        <v>0</v>
      </c>
      <c r="J57" s="328" t="s">
        <v>312</v>
      </c>
      <c r="K57" s="190" t="s">
        <v>311</v>
      </c>
      <c r="L57" s="329" t="s">
        <v>410</v>
      </c>
      <c r="M57" s="325" t="s">
        <v>1218</v>
      </c>
    </row>
    <row r="58" spans="1:13" ht="38.25" x14ac:dyDescent="0.25">
      <c r="A58" s="188" t="s">
        <v>305</v>
      </c>
      <c r="B58" s="190" t="s">
        <v>306</v>
      </c>
      <c r="C58" s="285" t="s">
        <v>411</v>
      </c>
      <c r="D58" s="265" t="s">
        <v>308</v>
      </c>
      <c r="E58" s="190" t="s">
        <v>318</v>
      </c>
      <c r="F58" s="189" t="s">
        <v>310</v>
      </c>
      <c r="G58" s="190" t="s">
        <v>315</v>
      </c>
      <c r="H58" s="327" t="s">
        <v>319</v>
      </c>
      <c r="I58" s="189">
        <v>0</v>
      </c>
      <c r="J58" s="330">
        <v>1.9900000000000001E-2</v>
      </c>
      <c r="K58" s="190" t="s">
        <v>311</v>
      </c>
      <c r="L58" s="329" t="s">
        <v>412</v>
      </c>
      <c r="M58" s="442" t="s">
        <v>1199</v>
      </c>
    </row>
    <row r="59" spans="1:13" ht="25.5" x14ac:dyDescent="0.25">
      <c r="A59" s="188" t="s">
        <v>305</v>
      </c>
      <c r="B59" s="190" t="s">
        <v>306</v>
      </c>
      <c r="C59" s="285" t="s">
        <v>413</v>
      </c>
      <c r="D59" s="265" t="s">
        <v>308</v>
      </c>
      <c r="E59" s="190" t="s">
        <v>318</v>
      </c>
      <c r="F59" s="189" t="s">
        <v>310</v>
      </c>
      <c r="G59" s="190" t="s">
        <v>315</v>
      </c>
      <c r="H59" s="327" t="s">
        <v>319</v>
      </c>
      <c r="I59" s="189">
        <v>0</v>
      </c>
      <c r="J59" s="330">
        <v>1.9900000000000001E-2</v>
      </c>
      <c r="K59" s="190" t="s">
        <v>311</v>
      </c>
      <c r="L59" s="329" t="s">
        <v>387</v>
      </c>
      <c r="M59" s="442" t="s">
        <v>1200</v>
      </c>
    </row>
    <row r="60" spans="1:13" ht="76.5" x14ac:dyDescent="0.25">
      <c r="A60" s="188" t="s">
        <v>305</v>
      </c>
      <c r="B60" s="190" t="s">
        <v>306</v>
      </c>
      <c r="C60" s="285" t="s">
        <v>414</v>
      </c>
      <c r="D60" s="265" t="s">
        <v>308</v>
      </c>
      <c r="E60" s="190" t="s">
        <v>309</v>
      </c>
      <c r="F60" s="189" t="s">
        <v>310</v>
      </c>
      <c r="G60" s="190" t="s">
        <v>315</v>
      </c>
      <c r="H60" s="327" t="s">
        <v>319</v>
      </c>
      <c r="I60" s="189">
        <v>0</v>
      </c>
      <c r="J60" s="330">
        <v>1.2200000000000001E-2</v>
      </c>
      <c r="K60" s="190" t="s">
        <v>311</v>
      </c>
      <c r="L60" s="329" t="s">
        <v>415</v>
      </c>
      <c r="M60" s="442" t="s">
        <v>1201</v>
      </c>
    </row>
    <row r="61" spans="1:13" ht="38.25" x14ac:dyDescent="0.25">
      <c r="A61" s="188" t="s">
        <v>305</v>
      </c>
      <c r="B61" s="190" t="s">
        <v>306</v>
      </c>
      <c r="C61" s="285" t="s">
        <v>416</v>
      </c>
      <c r="D61" s="265" t="s">
        <v>308</v>
      </c>
      <c r="E61" s="190" t="s">
        <v>318</v>
      </c>
      <c r="F61" s="189" t="s">
        <v>310</v>
      </c>
      <c r="G61" s="190" t="s">
        <v>315</v>
      </c>
      <c r="H61" s="327">
        <v>49656.300376666673</v>
      </c>
      <c r="I61" s="189">
        <v>0</v>
      </c>
      <c r="J61" s="330">
        <v>0.34960000000000002</v>
      </c>
      <c r="K61" s="190" t="s">
        <v>311</v>
      </c>
      <c r="L61" s="329" t="s">
        <v>356</v>
      </c>
      <c r="M61" s="442" t="s">
        <v>1202</v>
      </c>
    </row>
    <row r="62" spans="1:13" ht="76.5" x14ac:dyDescent="0.25">
      <c r="A62" s="188" t="s">
        <v>305</v>
      </c>
      <c r="B62" s="190" t="s">
        <v>306</v>
      </c>
      <c r="C62" s="285" t="s">
        <v>417</v>
      </c>
      <c r="D62" s="265" t="s">
        <v>308</v>
      </c>
      <c r="E62" s="190" t="s">
        <v>326</v>
      </c>
      <c r="F62" s="189" t="s">
        <v>310</v>
      </c>
      <c r="G62" s="190" t="s">
        <v>315</v>
      </c>
      <c r="H62" s="327" t="s">
        <v>319</v>
      </c>
      <c r="I62" s="189">
        <v>0</v>
      </c>
      <c r="J62" s="330">
        <v>4.2900000000000001E-2</v>
      </c>
      <c r="K62" s="190" t="s">
        <v>311</v>
      </c>
      <c r="L62" s="329" t="s">
        <v>418</v>
      </c>
      <c r="M62" s="442" t="s">
        <v>1203</v>
      </c>
    </row>
    <row r="63" spans="1:13" ht="51" x14ac:dyDescent="0.25">
      <c r="A63" s="188" t="s">
        <v>305</v>
      </c>
      <c r="B63" s="190" t="s">
        <v>306</v>
      </c>
      <c r="C63" s="229" t="s">
        <v>419</v>
      </c>
      <c r="D63" s="265" t="s">
        <v>308</v>
      </c>
      <c r="E63" s="190" t="s">
        <v>318</v>
      </c>
      <c r="F63" s="189" t="s">
        <v>310</v>
      </c>
      <c r="G63" s="190" t="s">
        <v>315</v>
      </c>
      <c r="H63" s="327">
        <v>1872.5070699999999</v>
      </c>
      <c r="I63" s="189">
        <v>0</v>
      </c>
      <c r="J63" s="328">
        <v>0.39729999999999999</v>
      </c>
      <c r="K63" s="190" t="s">
        <v>311</v>
      </c>
      <c r="L63" s="329" t="s">
        <v>420</v>
      </c>
      <c r="M63" s="442" t="s">
        <v>1204</v>
      </c>
    </row>
    <row r="64" spans="1:13" x14ac:dyDescent="0.25">
      <c r="A64" s="188" t="s">
        <v>305</v>
      </c>
      <c r="B64" s="190" t="s">
        <v>306</v>
      </c>
      <c r="C64" s="326" t="s">
        <v>421</v>
      </c>
      <c r="D64" s="265" t="s">
        <v>308</v>
      </c>
      <c r="E64" s="190" t="s">
        <v>309</v>
      </c>
      <c r="F64" s="189" t="s">
        <v>310</v>
      </c>
      <c r="G64" s="190" t="s">
        <v>311</v>
      </c>
      <c r="H64" s="327" t="s">
        <v>312</v>
      </c>
      <c r="I64" s="189">
        <v>0</v>
      </c>
      <c r="J64" s="328" t="s">
        <v>312</v>
      </c>
      <c r="K64" s="190" t="s">
        <v>311</v>
      </c>
      <c r="L64" s="329" t="s">
        <v>332</v>
      </c>
      <c r="M64" s="325" t="s">
        <v>1218</v>
      </c>
    </row>
    <row r="65" spans="1:13" x14ac:dyDescent="0.25">
      <c r="A65" s="188" t="s">
        <v>305</v>
      </c>
      <c r="B65" s="190" t="s">
        <v>306</v>
      </c>
      <c r="C65" s="326" t="s">
        <v>422</v>
      </c>
      <c r="D65" s="265" t="s">
        <v>308</v>
      </c>
      <c r="E65" s="190" t="s">
        <v>309</v>
      </c>
      <c r="F65" s="189" t="s">
        <v>310</v>
      </c>
      <c r="G65" s="190" t="s">
        <v>311</v>
      </c>
      <c r="H65" s="327" t="s">
        <v>312</v>
      </c>
      <c r="I65" s="189">
        <v>0</v>
      </c>
      <c r="J65" s="328" t="s">
        <v>312</v>
      </c>
      <c r="K65" s="190" t="s">
        <v>311</v>
      </c>
      <c r="L65" s="329" t="s">
        <v>332</v>
      </c>
      <c r="M65" s="325" t="s">
        <v>1218</v>
      </c>
    </row>
    <row r="66" spans="1:13" x14ac:dyDescent="0.25">
      <c r="A66" s="188" t="s">
        <v>305</v>
      </c>
      <c r="B66" s="190" t="s">
        <v>306</v>
      </c>
      <c r="C66" s="285" t="s">
        <v>423</v>
      </c>
      <c r="D66" s="265" t="s">
        <v>308</v>
      </c>
      <c r="E66" s="189" t="s">
        <v>309</v>
      </c>
      <c r="F66" s="189" t="s">
        <v>310</v>
      </c>
      <c r="G66" s="190" t="s">
        <v>311</v>
      </c>
      <c r="H66" s="327" t="s">
        <v>312</v>
      </c>
      <c r="I66" s="189">
        <v>0</v>
      </c>
      <c r="J66" s="328" t="s">
        <v>312</v>
      </c>
      <c r="K66" s="189" t="s">
        <v>311</v>
      </c>
      <c r="L66" s="329" t="s">
        <v>332</v>
      </c>
      <c r="M66" s="325" t="s">
        <v>1218</v>
      </c>
    </row>
    <row r="67" spans="1:13" x14ac:dyDescent="0.25">
      <c r="A67" s="188" t="s">
        <v>305</v>
      </c>
      <c r="B67" s="190" t="s">
        <v>306</v>
      </c>
      <c r="C67" s="326" t="s">
        <v>424</v>
      </c>
      <c r="D67" s="265" t="s">
        <v>308</v>
      </c>
      <c r="E67" s="190" t="s">
        <v>309</v>
      </c>
      <c r="F67" s="189" t="s">
        <v>310</v>
      </c>
      <c r="G67" s="190" t="s">
        <v>311</v>
      </c>
      <c r="H67" s="327" t="s">
        <v>312</v>
      </c>
      <c r="I67" s="189">
        <v>0</v>
      </c>
      <c r="J67" s="328" t="s">
        <v>312</v>
      </c>
      <c r="K67" s="189" t="s">
        <v>311</v>
      </c>
      <c r="L67" s="329" t="s">
        <v>332</v>
      </c>
      <c r="M67" s="325" t="s">
        <v>1218</v>
      </c>
    </row>
    <row r="68" spans="1:13" x14ac:dyDescent="0.25">
      <c r="A68" s="188" t="s">
        <v>305</v>
      </c>
      <c r="B68" s="190" t="s">
        <v>306</v>
      </c>
      <c r="C68" s="326" t="s">
        <v>425</v>
      </c>
      <c r="D68" s="265" t="s">
        <v>308</v>
      </c>
      <c r="E68" s="190" t="s">
        <v>309</v>
      </c>
      <c r="F68" s="189" t="s">
        <v>310</v>
      </c>
      <c r="G68" s="190" t="s">
        <v>311</v>
      </c>
      <c r="H68" s="327" t="s">
        <v>312</v>
      </c>
      <c r="I68" s="189">
        <v>0</v>
      </c>
      <c r="J68" s="328" t="s">
        <v>312</v>
      </c>
      <c r="K68" s="189" t="s">
        <v>311</v>
      </c>
      <c r="L68" s="329" t="s">
        <v>332</v>
      </c>
      <c r="M68" s="325" t="s">
        <v>1218</v>
      </c>
    </row>
    <row r="69" spans="1:13" ht="51" x14ac:dyDescent="0.25">
      <c r="A69" s="188" t="s">
        <v>305</v>
      </c>
      <c r="B69" s="190" t="s">
        <v>306</v>
      </c>
      <c r="C69" s="326" t="s">
        <v>426</v>
      </c>
      <c r="D69" s="265" t="s">
        <v>308</v>
      </c>
      <c r="E69" s="190" t="s">
        <v>318</v>
      </c>
      <c r="F69" s="189" t="s">
        <v>310</v>
      </c>
      <c r="G69" s="190" t="s">
        <v>315</v>
      </c>
      <c r="H69" s="327" t="s">
        <v>319</v>
      </c>
      <c r="I69" s="189">
        <v>0</v>
      </c>
      <c r="J69" s="328">
        <v>4.07E-2</v>
      </c>
      <c r="K69" s="189" t="s">
        <v>311</v>
      </c>
      <c r="L69" s="329" t="s">
        <v>427</v>
      </c>
      <c r="M69" s="442" t="s">
        <v>1205</v>
      </c>
    </row>
    <row r="70" spans="1:13" ht="51" x14ac:dyDescent="0.25">
      <c r="A70" s="188" t="s">
        <v>305</v>
      </c>
      <c r="B70" s="190" t="s">
        <v>306</v>
      </c>
      <c r="C70" s="285" t="s">
        <v>428</v>
      </c>
      <c r="D70" s="265" t="s">
        <v>308</v>
      </c>
      <c r="E70" s="190" t="s">
        <v>318</v>
      </c>
      <c r="F70" s="189" t="s">
        <v>310</v>
      </c>
      <c r="G70" s="190" t="s">
        <v>315</v>
      </c>
      <c r="H70" s="327" t="s">
        <v>319</v>
      </c>
      <c r="I70" s="189">
        <v>0</v>
      </c>
      <c r="J70" s="328">
        <v>4.07E-2</v>
      </c>
      <c r="K70" s="190" t="s">
        <v>311</v>
      </c>
      <c r="L70" s="329" t="s">
        <v>427</v>
      </c>
      <c r="M70" s="442" t="s">
        <v>1206</v>
      </c>
    </row>
    <row r="71" spans="1:13" ht="63.75" x14ac:dyDescent="0.25">
      <c r="A71" s="188" t="s">
        <v>305</v>
      </c>
      <c r="B71" s="190" t="s">
        <v>306</v>
      </c>
      <c r="C71" s="285" t="s">
        <v>429</v>
      </c>
      <c r="D71" s="265" t="s">
        <v>308</v>
      </c>
      <c r="E71" s="190" t="s">
        <v>318</v>
      </c>
      <c r="F71" s="189" t="s">
        <v>310</v>
      </c>
      <c r="G71" s="190" t="s">
        <v>311</v>
      </c>
      <c r="H71" s="327" t="s">
        <v>319</v>
      </c>
      <c r="I71" s="189">
        <v>0</v>
      </c>
      <c r="J71" s="328">
        <v>1.43E-2</v>
      </c>
      <c r="K71" s="190" t="s">
        <v>315</v>
      </c>
      <c r="L71" s="329" t="s">
        <v>430</v>
      </c>
      <c r="M71" s="442" t="s">
        <v>1207</v>
      </c>
    </row>
    <row r="72" spans="1:13" ht="89.25" x14ac:dyDescent="0.25">
      <c r="A72" s="188" t="s">
        <v>305</v>
      </c>
      <c r="B72" s="190" t="s">
        <v>306</v>
      </c>
      <c r="C72" s="285" t="s">
        <v>431</v>
      </c>
      <c r="D72" s="265" t="s">
        <v>308</v>
      </c>
      <c r="E72" s="190" t="s">
        <v>326</v>
      </c>
      <c r="F72" s="189" t="s">
        <v>310</v>
      </c>
      <c r="G72" s="190" t="s">
        <v>315</v>
      </c>
      <c r="H72" s="327" t="s">
        <v>319</v>
      </c>
      <c r="I72" s="189">
        <v>0</v>
      </c>
      <c r="J72" s="328">
        <v>5.6399999999999999E-2</v>
      </c>
      <c r="K72" s="190" t="s">
        <v>311</v>
      </c>
      <c r="L72" s="329" t="s">
        <v>432</v>
      </c>
      <c r="M72" s="442" t="s">
        <v>1208</v>
      </c>
    </row>
    <row r="73" spans="1:13" ht="51" x14ac:dyDescent="0.25">
      <c r="A73" s="188" t="s">
        <v>305</v>
      </c>
      <c r="B73" s="190" t="s">
        <v>306</v>
      </c>
      <c r="C73" s="285" t="s">
        <v>433</v>
      </c>
      <c r="D73" s="265" t="s">
        <v>308</v>
      </c>
      <c r="E73" s="190" t="s">
        <v>318</v>
      </c>
      <c r="F73" s="189" t="s">
        <v>310</v>
      </c>
      <c r="G73" s="190" t="s">
        <v>315</v>
      </c>
      <c r="H73" s="327">
        <v>212.26706333333334</v>
      </c>
      <c r="I73" s="190">
        <v>0</v>
      </c>
      <c r="J73" s="328">
        <v>2.2800000000000001E-2</v>
      </c>
      <c r="K73" s="190" t="s">
        <v>311</v>
      </c>
      <c r="L73" s="329" t="s">
        <v>434</v>
      </c>
      <c r="M73" s="442" t="s">
        <v>1209</v>
      </c>
    </row>
    <row r="74" spans="1:13" ht="76.5" x14ac:dyDescent="0.25">
      <c r="A74" s="188" t="s">
        <v>305</v>
      </c>
      <c r="B74" s="190" t="s">
        <v>306</v>
      </c>
      <c r="C74" s="285" t="s">
        <v>435</v>
      </c>
      <c r="D74" s="265" t="s">
        <v>308</v>
      </c>
      <c r="E74" s="189" t="s">
        <v>318</v>
      </c>
      <c r="F74" s="189" t="s">
        <v>310</v>
      </c>
      <c r="G74" s="190" t="s">
        <v>311</v>
      </c>
      <c r="H74" s="327" t="s">
        <v>312</v>
      </c>
      <c r="I74" s="189">
        <v>0</v>
      </c>
      <c r="J74" s="328" t="s">
        <v>312</v>
      </c>
      <c r="K74" s="189" t="s">
        <v>311</v>
      </c>
      <c r="L74" s="329" t="s">
        <v>436</v>
      </c>
      <c r="M74" s="325" t="s">
        <v>1218</v>
      </c>
    </row>
    <row r="75" spans="1:13" ht="76.5" x14ac:dyDescent="0.25">
      <c r="A75" s="188" t="s">
        <v>305</v>
      </c>
      <c r="B75" s="190" t="s">
        <v>306</v>
      </c>
      <c r="C75" s="285" t="s">
        <v>437</v>
      </c>
      <c r="D75" s="265" t="s">
        <v>308</v>
      </c>
      <c r="E75" s="190" t="s">
        <v>318</v>
      </c>
      <c r="F75" s="189" t="s">
        <v>310</v>
      </c>
      <c r="G75" s="190" t="s">
        <v>315</v>
      </c>
      <c r="H75" s="327" t="s">
        <v>319</v>
      </c>
      <c r="I75" s="189">
        <v>0</v>
      </c>
      <c r="J75" s="330">
        <v>6.0400000000000002E-2</v>
      </c>
      <c r="K75" s="190" t="s">
        <v>311</v>
      </c>
      <c r="L75" s="329" t="s">
        <v>438</v>
      </c>
      <c r="M75" s="442" t="s">
        <v>1210</v>
      </c>
    </row>
    <row r="76" spans="1:13" ht="51" x14ac:dyDescent="0.25">
      <c r="A76" s="188" t="s">
        <v>305</v>
      </c>
      <c r="B76" s="190" t="s">
        <v>306</v>
      </c>
      <c r="C76" s="285" t="s">
        <v>439</v>
      </c>
      <c r="D76" s="265" t="s">
        <v>308</v>
      </c>
      <c r="E76" s="190" t="s">
        <v>318</v>
      </c>
      <c r="F76" s="189" t="s">
        <v>310</v>
      </c>
      <c r="G76" s="190" t="s">
        <v>315</v>
      </c>
      <c r="H76" s="327" t="s">
        <v>319</v>
      </c>
      <c r="I76" s="189">
        <v>0</v>
      </c>
      <c r="J76" s="328">
        <v>0.1797</v>
      </c>
      <c r="K76" s="189" t="s">
        <v>311</v>
      </c>
      <c r="L76" s="329" t="s">
        <v>440</v>
      </c>
      <c r="M76" s="442" t="s">
        <v>1211</v>
      </c>
    </row>
    <row r="77" spans="1:13" x14ac:dyDescent="0.25">
      <c r="A77" s="188" t="s">
        <v>305</v>
      </c>
      <c r="B77" s="190" t="s">
        <v>306</v>
      </c>
      <c r="C77" s="285" t="s">
        <v>441</v>
      </c>
      <c r="D77" s="265" t="s">
        <v>308</v>
      </c>
      <c r="E77" s="190" t="s">
        <v>318</v>
      </c>
      <c r="F77" s="189" t="s">
        <v>310</v>
      </c>
      <c r="G77" s="190" t="s">
        <v>315</v>
      </c>
      <c r="H77" s="327" t="s">
        <v>312</v>
      </c>
      <c r="I77" s="189">
        <v>0</v>
      </c>
      <c r="J77" s="330" t="s">
        <v>312</v>
      </c>
      <c r="K77" s="190" t="s">
        <v>311</v>
      </c>
      <c r="L77" s="329" t="s">
        <v>332</v>
      </c>
      <c r="M77" s="325" t="s">
        <v>1218</v>
      </c>
    </row>
    <row r="78" spans="1:13" ht="63.75" x14ac:dyDescent="0.25">
      <c r="A78" s="188" t="s">
        <v>305</v>
      </c>
      <c r="B78" s="190" t="s">
        <v>306</v>
      </c>
      <c r="C78" s="285" t="s">
        <v>442</v>
      </c>
      <c r="D78" s="265" t="s">
        <v>308</v>
      </c>
      <c r="E78" s="190" t="s">
        <v>318</v>
      </c>
      <c r="F78" s="189" t="s">
        <v>310</v>
      </c>
      <c r="G78" s="190" t="s">
        <v>311</v>
      </c>
      <c r="H78" s="327" t="s">
        <v>319</v>
      </c>
      <c r="I78" s="189">
        <v>0</v>
      </c>
      <c r="J78" s="330">
        <v>8.0000000000000004E-4</v>
      </c>
      <c r="K78" s="190" t="s">
        <v>315</v>
      </c>
      <c r="L78" s="329" t="s">
        <v>443</v>
      </c>
      <c r="M78" s="442" t="s">
        <v>1212</v>
      </c>
    </row>
    <row r="79" spans="1:13" x14ac:dyDescent="0.25">
      <c r="A79" s="188" t="s">
        <v>305</v>
      </c>
      <c r="B79" s="190" t="s">
        <v>306</v>
      </c>
      <c r="C79" s="285" t="s">
        <v>444</v>
      </c>
      <c r="D79" s="265" t="s">
        <v>308</v>
      </c>
      <c r="E79" s="190" t="s">
        <v>309</v>
      </c>
      <c r="F79" s="189" t="s">
        <v>310</v>
      </c>
      <c r="G79" s="190" t="s">
        <v>311</v>
      </c>
      <c r="H79" s="327" t="s">
        <v>312</v>
      </c>
      <c r="I79" s="189">
        <v>0</v>
      </c>
      <c r="J79" s="330" t="s">
        <v>312</v>
      </c>
      <c r="K79" s="190" t="s">
        <v>311</v>
      </c>
      <c r="L79" s="329" t="s">
        <v>332</v>
      </c>
      <c r="M79" s="325" t="s">
        <v>1218</v>
      </c>
    </row>
    <row r="80" spans="1:13" ht="89.25" x14ac:dyDescent="0.25">
      <c r="A80" s="188" t="s">
        <v>305</v>
      </c>
      <c r="B80" s="190" t="s">
        <v>306</v>
      </c>
      <c r="C80" s="285" t="s">
        <v>445</v>
      </c>
      <c r="D80" s="265" t="s">
        <v>308</v>
      </c>
      <c r="E80" s="189" t="s">
        <v>309</v>
      </c>
      <c r="F80" s="189" t="s">
        <v>310</v>
      </c>
      <c r="G80" s="190" t="s">
        <v>315</v>
      </c>
      <c r="H80" s="327" t="s">
        <v>319</v>
      </c>
      <c r="I80" s="189">
        <v>0</v>
      </c>
      <c r="J80" s="328">
        <v>1.1000000000000001E-3</v>
      </c>
      <c r="K80" s="190" t="s">
        <v>311</v>
      </c>
      <c r="L80" s="329" t="s">
        <v>446</v>
      </c>
      <c r="M80" s="442" t="s">
        <v>1213</v>
      </c>
    </row>
    <row r="81" spans="1:13" x14ac:dyDescent="0.25">
      <c r="A81" s="188" t="s">
        <v>305</v>
      </c>
      <c r="B81" s="190" t="s">
        <v>306</v>
      </c>
      <c r="C81" s="285" t="s">
        <v>447</v>
      </c>
      <c r="D81" s="265" t="s">
        <v>308</v>
      </c>
      <c r="E81" s="189" t="s">
        <v>309</v>
      </c>
      <c r="F81" s="189" t="s">
        <v>310</v>
      </c>
      <c r="G81" s="190" t="s">
        <v>311</v>
      </c>
      <c r="H81" s="332" t="s">
        <v>312</v>
      </c>
      <c r="I81" s="189">
        <v>0</v>
      </c>
      <c r="J81" s="328" t="s">
        <v>312</v>
      </c>
      <c r="K81" s="190" t="s">
        <v>311</v>
      </c>
      <c r="L81" s="329" t="s">
        <v>332</v>
      </c>
      <c r="M81" s="325" t="s">
        <v>1218</v>
      </c>
    </row>
    <row r="82" spans="1:13" x14ac:dyDescent="0.25">
      <c r="A82" s="188" t="s">
        <v>305</v>
      </c>
      <c r="B82" s="190" t="s">
        <v>306</v>
      </c>
      <c r="C82" s="285" t="s">
        <v>448</v>
      </c>
      <c r="D82" s="265" t="s">
        <v>308</v>
      </c>
      <c r="E82" s="189" t="s">
        <v>309</v>
      </c>
      <c r="F82" s="189" t="s">
        <v>310</v>
      </c>
      <c r="G82" s="190" t="s">
        <v>311</v>
      </c>
      <c r="H82" s="327" t="s">
        <v>312</v>
      </c>
      <c r="I82" s="189">
        <v>0</v>
      </c>
      <c r="J82" s="328" t="s">
        <v>312</v>
      </c>
      <c r="K82" s="190" t="s">
        <v>311</v>
      </c>
      <c r="L82" s="329" t="s">
        <v>332</v>
      </c>
      <c r="M82" s="325" t="s">
        <v>1218</v>
      </c>
    </row>
    <row r="83" spans="1:13" x14ac:dyDescent="0.25">
      <c r="A83" s="188" t="s">
        <v>305</v>
      </c>
      <c r="B83" s="190" t="s">
        <v>306</v>
      </c>
      <c r="C83" s="285" t="s">
        <v>449</v>
      </c>
      <c r="D83" s="265" t="s">
        <v>308</v>
      </c>
      <c r="E83" s="190" t="s">
        <v>309</v>
      </c>
      <c r="F83" s="189" t="s">
        <v>310</v>
      </c>
      <c r="G83" s="190" t="s">
        <v>311</v>
      </c>
      <c r="H83" s="327" t="s">
        <v>312</v>
      </c>
      <c r="I83" s="189">
        <v>0</v>
      </c>
      <c r="J83" s="328" t="s">
        <v>312</v>
      </c>
      <c r="K83" s="189" t="s">
        <v>311</v>
      </c>
      <c r="L83" s="329" t="s">
        <v>332</v>
      </c>
      <c r="M83" s="325" t="s">
        <v>1218</v>
      </c>
    </row>
    <row r="84" spans="1:13" ht="178.5" x14ac:dyDescent="0.25">
      <c r="A84" s="188" t="s">
        <v>305</v>
      </c>
      <c r="B84" s="190" t="s">
        <v>306</v>
      </c>
      <c r="C84" s="285" t="s">
        <v>450</v>
      </c>
      <c r="D84" s="265" t="s">
        <v>308</v>
      </c>
      <c r="E84" s="189" t="s">
        <v>309</v>
      </c>
      <c r="F84" s="189" t="s">
        <v>310</v>
      </c>
      <c r="G84" s="190" t="s">
        <v>315</v>
      </c>
      <c r="H84" s="332">
        <v>628.1668566666666</v>
      </c>
      <c r="I84" s="333">
        <v>4.9200000000000001E-2</v>
      </c>
      <c r="J84" s="328">
        <v>2.3999999999999998E-3</v>
      </c>
      <c r="K84" s="190" t="s">
        <v>311</v>
      </c>
      <c r="L84" s="329" t="s">
        <v>451</v>
      </c>
      <c r="M84" s="442" t="s">
        <v>1223</v>
      </c>
    </row>
    <row r="85" spans="1:13" ht="38.25" x14ac:dyDescent="0.25">
      <c r="A85" s="190" t="s">
        <v>305</v>
      </c>
      <c r="B85" s="189" t="s">
        <v>306</v>
      </c>
      <c r="C85" s="299" t="s">
        <v>452</v>
      </c>
      <c r="D85" s="265" t="s">
        <v>308</v>
      </c>
      <c r="E85" s="190" t="s">
        <v>318</v>
      </c>
      <c r="F85" s="189" t="s">
        <v>310</v>
      </c>
      <c r="G85" s="190" t="s">
        <v>315</v>
      </c>
      <c r="H85" s="327" t="s">
        <v>319</v>
      </c>
      <c r="I85" s="189">
        <v>0</v>
      </c>
      <c r="J85" s="328" t="s">
        <v>312</v>
      </c>
      <c r="K85" s="189" t="s">
        <v>311</v>
      </c>
      <c r="L85" s="329" t="s">
        <v>346</v>
      </c>
      <c r="M85" s="442" t="s">
        <v>1214</v>
      </c>
    </row>
    <row r="86" spans="1:13" ht="38.25" x14ac:dyDescent="0.25">
      <c r="A86" s="188" t="s">
        <v>305</v>
      </c>
      <c r="B86" s="190" t="s">
        <v>306</v>
      </c>
      <c r="C86" s="444" t="s">
        <v>453</v>
      </c>
      <c r="D86" s="265" t="s">
        <v>308</v>
      </c>
      <c r="E86" s="189" t="s">
        <v>318</v>
      </c>
      <c r="F86" s="189" t="s">
        <v>310</v>
      </c>
      <c r="G86" s="190" t="s">
        <v>315</v>
      </c>
      <c r="H86" s="327" t="s">
        <v>312</v>
      </c>
      <c r="I86" s="189">
        <v>0</v>
      </c>
      <c r="J86" s="328" t="s">
        <v>312</v>
      </c>
      <c r="K86" s="189" t="s">
        <v>311</v>
      </c>
      <c r="L86" s="329" t="s">
        <v>454</v>
      </c>
      <c r="M86" s="325" t="s">
        <v>1218</v>
      </c>
    </row>
    <row r="87" spans="1:13" ht="89.25" x14ac:dyDescent="0.25">
      <c r="A87" s="188" t="s">
        <v>305</v>
      </c>
      <c r="B87" s="190" t="s">
        <v>306</v>
      </c>
      <c r="C87" s="285" t="s">
        <v>455</v>
      </c>
      <c r="D87" s="265" t="s">
        <v>308</v>
      </c>
      <c r="E87" s="189" t="s">
        <v>318</v>
      </c>
      <c r="F87" s="189" t="s">
        <v>310</v>
      </c>
      <c r="G87" s="190" t="s">
        <v>315</v>
      </c>
      <c r="H87" s="327">
        <v>398.29579999999999</v>
      </c>
      <c r="I87" s="189">
        <v>0</v>
      </c>
      <c r="J87" s="328">
        <v>3.5000000000000003E-2</v>
      </c>
      <c r="K87" s="190" t="s">
        <v>311</v>
      </c>
      <c r="L87" s="329" t="s">
        <v>456</v>
      </c>
      <c r="M87" s="442" t="s">
        <v>1215</v>
      </c>
    </row>
    <row r="88" spans="1:13" ht="63.75" x14ac:dyDescent="0.25">
      <c r="A88" s="188" t="s">
        <v>305</v>
      </c>
      <c r="B88" s="189" t="s">
        <v>306</v>
      </c>
      <c r="C88" s="236" t="s">
        <v>457</v>
      </c>
      <c r="D88" s="265" t="s">
        <v>308</v>
      </c>
      <c r="E88" s="189" t="s">
        <v>318</v>
      </c>
      <c r="F88" s="189" t="s">
        <v>310</v>
      </c>
      <c r="G88" s="189" t="s">
        <v>315</v>
      </c>
      <c r="H88" s="327">
        <v>723.66420000000005</v>
      </c>
      <c r="I88" s="189">
        <v>0</v>
      </c>
      <c r="J88" s="333">
        <v>8.2000000000000007E-3</v>
      </c>
      <c r="K88" s="189" t="s">
        <v>311</v>
      </c>
      <c r="L88" s="237" t="s">
        <v>458</v>
      </c>
      <c r="M88" s="442" t="s">
        <v>1216</v>
      </c>
    </row>
    <row r="89" spans="1:13" x14ac:dyDescent="0.25">
      <c r="A89" s="188" t="s">
        <v>305</v>
      </c>
      <c r="B89" s="189" t="s">
        <v>306</v>
      </c>
      <c r="C89" s="443" t="s">
        <v>459</v>
      </c>
      <c r="D89" s="265" t="s">
        <v>308</v>
      </c>
      <c r="E89" s="189" t="s">
        <v>318</v>
      </c>
      <c r="F89" s="189" t="s">
        <v>310</v>
      </c>
      <c r="G89" s="189" t="s">
        <v>311</v>
      </c>
      <c r="H89" s="327" t="s">
        <v>312</v>
      </c>
      <c r="I89" s="189">
        <v>0</v>
      </c>
      <c r="J89" s="189" t="s">
        <v>312</v>
      </c>
      <c r="K89" s="189" t="s">
        <v>311</v>
      </c>
      <c r="L89" s="237" t="s">
        <v>323</v>
      </c>
      <c r="M89" s="325" t="s">
        <v>1218</v>
      </c>
    </row>
    <row r="90" spans="1:13" ht="89.25" x14ac:dyDescent="0.25">
      <c r="A90" s="188" t="s">
        <v>305</v>
      </c>
      <c r="B90" s="189" t="s">
        <v>306</v>
      </c>
      <c r="C90" s="236" t="s">
        <v>460</v>
      </c>
      <c r="D90" s="265" t="s">
        <v>308</v>
      </c>
      <c r="E90" s="189" t="s">
        <v>318</v>
      </c>
      <c r="F90" s="189" t="s">
        <v>310</v>
      </c>
      <c r="G90" s="189" t="s">
        <v>311</v>
      </c>
      <c r="H90" s="327" t="s">
        <v>319</v>
      </c>
      <c r="I90" s="189">
        <v>0</v>
      </c>
      <c r="J90" s="333">
        <v>7.5700000000000003E-2</v>
      </c>
      <c r="K90" s="189" t="s">
        <v>315</v>
      </c>
      <c r="L90" s="237" t="s">
        <v>461</v>
      </c>
      <c r="M90" s="442" t="s">
        <v>1217</v>
      </c>
    </row>
    <row r="91" spans="1:13" ht="127.5" x14ac:dyDescent="0.25">
      <c r="A91" s="188" t="s">
        <v>305</v>
      </c>
      <c r="B91" s="189" t="s">
        <v>306</v>
      </c>
      <c r="C91" s="236" t="s">
        <v>462</v>
      </c>
      <c r="D91" s="265" t="s">
        <v>308</v>
      </c>
      <c r="E91" s="189" t="s">
        <v>309</v>
      </c>
      <c r="F91" s="189" t="s">
        <v>310</v>
      </c>
      <c r="G91" s="189" t="s">
        <v>315</v>
      </c>
      <c r="H91" s="327" t="s">
        <v>319</v>
      </c>
      <c r="I91" s="189">
        <v>0</v>
      </c>
      <c r="J91" s="333">
        <v>4.0000000000000002E-4</v>
      </c>
      <c r="K91" s="189" t="s">
        <v>311</v>
      </c>
      <c r="L91" s="237" t="s">
        <v>463</v>
      </c>
      <c r="M91" s="442" t="s">
        <v>1224</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1008"/>
  <sheetViews>
    <sheetView topLeftCell="A97" zoomScale="85" zoomScaleNormal="85" workbookViewId="0">
      <selection activeCell="Q16" sqref="Q16"/>
    </sheetView>
  </sheetViews>
  <sheetFormatPr defaultRowHeight="12.75" x14ac:dyDescent="0.25"/>
  <cols>
    <col min="1" max="1" width="9.140625" style="100"/>
    <col min="2" max="2" width="30.42578125" style="100" customWidth="1"/>
    <col min="3" max="3" width="41.28515625" style="100" customWidth="1"/>
    <col min="4" max="4" width="13.140625" style="100" bestFit="1" customWidth="1"/>
    <col min="5" max="5" width="27" style="100" customWidth="1"/>
    <col min="6" max="6" width="9.140625" style="100"/>
    <col min="7" max="7" width="25.5703125" style="89" customWidth="1"/>
    <col min="8" max="8" width="23" style="89" customWidth="1"/>
    <col min="9" max="9" width="28.7109375" style="100" customWidth="1"/>
    <col min="10" max="10" width="10.7109375" style="100" customWidth="1"/>
    <col min="11" max="11" width="9.140625" style="100"/>
    <col min="12" max="12" width="27.140625" style="89" customWidth="1"/>
    <col min="13" max="13" width="10.7109375" style="100" customWidth="1"/>
    <col min="14" max="15" width="9.140625" style="100"/>
    <col min="16" max="16" width="9.140625" style="656"/>
    <col min="17" max="17" width="11.5703125" style="100" customWidth="1"/>
    <col min="18" max="18" width="73.28515625" style="100" customWidth="1"/>
    <col min="19" max="16384" width="9.140625" style="100"/>
  </cols>
  <sheetData>
    <row r="1" spans="1:18" ht="13.5" thickBot="1" x14ac:dyDescent="0.3">
      <c r="A1" s="34" t="s">
        <v>145</v>
      </c>
      <c r="B1" s="87"/>
      <c r="C1" s="87"/>
      <c r="D1" s="87"/>
      <c r="E1" s="87"/>
      <c r="F1" s="87"/>
      <c r="G1" s="72"/>
      <c r="H1" s="72"/>
      <c r="I1" s="87"/>
      <c r="J1" s="87"/>
      <c r="K1" s="87"/>
      <c r="L1" s="72"/>
      <c r="M1" s="87"/>
      <c r="N1" s="87"/>
      <c r="O1" s="87"/>
      <c r="P1" s="654"/>
      <c r="Q1" s="87"/>
      <c r="R1" s="87"/>
    </row>
    <row r="2" spans="1:18" x14ac:dyDescent="0.25">
      <c r="A2" s="411"/>
      <c r="B2" s="91"/>
      <c r="C2" s="91"/>
      <c r="D2" s="91"/>
      <c r="E2" s="91"/>
      <c r="F2" s="91"/>
      <c r="G2" s="90"/>
      <c r="H2" s="90"/>
      <c r="I2" s="91"/>
      <c r="J2" s="91"/>
      <c r="K2" s="91"/>
      <c r="L2" s="90"/>
      <c r="M2" s="91"/>
      <c r="N2" s="91"/>
      <c r="O2" s="91"/>
      <c r="P2" s="654"/>
      <c r="Q2" s="412" t="s">
        <v>1</v>
      </c>
      <c r="R2" s="70" t="s">
        <v>2</v>
      </c>
    </row>
    <row r="3" spans="1:18" ht="13.5" thickBot="1" x14ac:dyDescent="0.3">
      <c r="A3" s="411"/>
      <c r="B3" s="91"/>
      <c r="C3" s="91"/>
      <c r="D3" s="91"/>
      <c r="E3" s="91"/>
      <c r="F3" s="91"/>
      <c r="G3" s="90"/>
      <c r="H3" s="90"/>
      <c r="I3" s="91"/>
      <c r="J3" s="91"/>
      <c r="K3" s="91"/>
      <c r="L3" s="90"/>
      <c r="M3" s="91"/>
      <c r="N3" s="91"/>
      <c r="O3" s="91"/>
      <c r="P3" s="654"/>
      <c r="Q3" s="413" t="s">
        <v>3</v>
      </c>
      <c r="R3" s="414">
        <v>2021</v>
      </c>
    </row>
    <row r="4" spans="1:18" ht="51.75" thickBot="1" x14ac:dyDescent="0.3">
      <c r="A4" s="39" t="s">
        <v>4</v>
      </c>
      <c r="B4" s="45" t="s">
        <v>129</v>
      </c>
      <c r="C4" s="30" t="s">
        <v>132</v>
      </c>
      <c r="D4" s="31" t="s">
        <v>133</v>
      </c>
      <c r="E4" s="32" t="s">
        <v>146</v>
      </c>
      <c r="F4" s="35" t="s">
        <v>147</v>
      </c>
      <c r="G4" s="25" t="s">
        <v>131</v>
      </c>
      <c r="H4" s="25" t="s">
        <v>148</v>
      </c>
      <c r="I4" s="39" t="s">
        <v>149</v>
      </c>
      <c r="J4" s="39" t="s">
        <v>20</v>
      </c>
      <c r="K4" s="20" t="s">
        <v>150</v>
      </c>
      <c r="L4" s="45" t="s">
        <v>14</v>
      </c>
      <c r="M4" s="26" t="s">
        <v>151</v>
      </c>
      <c r="N4" s="26" t="s">
        <v>152</v>
      </c>
      <c r="O4" s="37" t="s">
        <v>153</v>
      </c>
      <c r="P4" s="655" t="s">
        <v>154</v>
      </c>
      <c r="Q4" s="37" t="s">
        <v>155</v>
      </c>
      <c r="R4" s="32" t="s">
        <v>74</v>
      </c>
    </row>
    <row r="5" spans="1:18" ht="25.5" x14ac:dyDescent="0.25">
      <c r="A5" s="639" t="s">
        <v>305</v>
      </c>
      <c r="B5" s="640" t="s">
        <v>1020</v>
      </c>
      <c r="C5" s="641" t="s">
        <v>1028</v>
      </c>
      <c r="D5" s="642" t="s">
        <v>1029</v>
      </c>
      <c r="E5" s="643" t="s">
        <v>1467</v>
      </c>
      <c r="F5" s="644" t="s">
        <v>1061</v>
      </c>
      <c r="G5" s="645" t="s">
        <v>1062</v>
      </c>
      <c r="H5" s="645" t="s">
        <v>778</v>
      </c>
      <c r="I5" s="642" t="s">
        <v>777</v>
      </c>
      <c r="J5" s="644" t="s">
        <v>549</v>
      </c>
      <c r="K5" s="646">
        <v>1</v>
      </c>
      <c r="L5" s="645"/>
      <c r="M5" s="647">
        <v>159</v>
      </c>
      <c r="N5" s="647">
        <v>159</v>
      </c>
      <c r="O5" s="652">
        <f>N5/M5</f>
        <v>1</v>
      </c>
      <c r="P5" s="648">
        <v>1</v>
      </c>
      <c r="Q5" s="649">
        <f>N5/(M5*K5/100)</f>
        <v>100</v>
      </c>
      <c r="R5" s="650" t="s">
        <v>1409</v>
      </c>
    </row>
    <row r="6" spans="1:18" ht="51" x14ac:dyDescent="0.25">
      <c r="A6" s="639" t="s">
        <v>305</v>
      </c>
      <c r="B6" s="640" t="s">
        <v>1020</v>
      </c>
      <c r="C6" s="641" t="s">
        <v>1028</v>
      </c>
      <c r="D6" s="642" t="s">
        <v>1029</v>
      </c>
      <c r="E6" s="643" t="s">
        <v>1467</v>
      </c>
      <c r="F6" s="644" t="s">
        <v>1061</v>
      </c>
      <c r="G6" s="645" t="s">
        <v>1063</v>
      </c>
      <c r="H6" s="645" t="s">
        <v>781</v>
      </c>
      <c r="I6" s="642" t="s">
        <v>780</v>
      </c>
      <c r="J6" s="644" t="s">
        <v>549</v>
      </c>
      <c r="K6" s="646">
        <v>0.19</v>
      </c>
      <c r="L6" s="645"/>
      <c r="M6" s="647">
        <v>159</v>
      </c>
      <c r="N6" s="647">
        <v>72</v>
      </c>
      <c r="O6" s="652">
        <f t="shared" ref="O6:O69" si="0">N6/M6</f>
        <v>0.45283018867924529</v>
      </c>
      <c r="P6" s="648">
        <v>0.45280000000000004</v>
      </c>
      <c r="Q6" s="649">
        <f>N6/(M6*K6/100)</f>
        <v>238.33167825223433</v>
      </c>
      <c r="R6" s="650" t="s">
        <v>1410</v>
      </c>
    </row>
    <row r="7" spans="1:18" ht="25.5" x14ac:dyDescent="0.25">
      <c r="A7" s="639" t="s">
        <v>305</v>
      </c>
      <c r="B7" s="640" t="s">
        <v>1020</v>
      </c>
      <c r="C7" s="641" t="s">
        <v>1028</v>
      </c>
      <c r="D7" s="642" t="s">
        <v>1029</v>
      </c>
      <c r="E7" s="643" t="s">
        <v>1467</v>
      </c>
      <c r="F7" s="644" t="s">
        <v>1061</v>
      </c>
      <c r="G7" s="645" t="s">
        <v>1064</v>
      </c>
      <c r="H7" s="645" t="s">
        <v>781</v>
      </c>
      <c r="I7" s="642" t="s">
        <v>780</v>
      </c>
      <c r="J7" s="644" t="s">
        <v>549</v>
      </c>
      <c r="K7" s="646">
        <v>0.19</v>
      </c>
      <c r="L7" s="645"/>
      <c r="M7" s="647">
        <v>159</v>
      </c>
      <c r="N7" s="647">
        <v>72</v>
      </c>
      <c r="O7" s="652">
        <f t="shared" si="0"/>
        <v>0.45283018867924529</v>
      </c>
      <c r="P7" s="648">
        <v>0.29585798820000003</v>
      </c>
      <c r="Q7" s="649">
        <f t="shared" ref="Q7:Q69" si="1">N7/(M7*K7/100)</f>
        <v>238.33167825223433</v>
      </c>
      <c r="R7" s="650" t="s">
        <v>1411</v>
      </c>
    </row>
    <row r="8" spans="1:18" ht="25.5" x14ac:dyDescent="0.25">
      <c r="A8" s="639" t="s">
        <v>305</v>
      </c>
      <c r="B8" s="640" t="s">
        <v>1020</v>
      </c>
      <c r="C8" s="641" t="s">
        <v>1028</v>
      </c>
      <c r="D8" s="642" t="s">
        <v>1029</v>
      </c>
      <c r="E8" s="643" t="s">
        <v>1467</v>
      </c>
      <c r="F8" s="644" t="s">
        <v>1061</v>
      </c>
      <c r="G8" s="645" t="s">
        <v>1065</v>
      </c>
      <c r="H8" s="645" t="s">
        <v>781</v>
      </c>
      <c r="I8" s="642" t="s">
        <v>780</v>
      </c>
      <c r="J8" s="644" t="s">
        <v>549</v>
      </c>
      <c r="K8" s="646">
        <v>0.19</v>
      </c>
      <c r="L8" s="645"/>
      <c r="M8" s="647">
        <v>159</v>
      </c>
      <c r="N8" s="647">
        <v>72</v>
      </c>
      <c r="O8" s="652">
        <f t="shared" si="0"/>
        <v>0.45283018867924529</v>
      </c>
      <c r="P8" s="648">
        <v>0.45280000000000004</v>
      </c>
      <c r="Q8" s="649">
        <f t="shared" si="1"/>
        <v>238.33167825223433</v>
      </c>
      <c r="R8" s="650" t="s">
        <v>1412</v>
      </c>
    </row>
    <row r="9" spans="1:18" ht="25.5" x14ac:dyDescent="0.25">
      <c r="A9" s="639" t="s">
        <v>305</v>
      </c>
      <c r="B9" s="640" t="s">
        <v>1020</v>
      </c>
      <c r="C9" s="641" t="s">
        <v>1028</v>
      </c>
      <c r="D9" s="642" t="s">
        <v>1029</v>
      </c>
      <c r="E9" s="643" t="s">
        <v>1467</v>
      </c>
      <c r="F9" s="644" t="s">
        <v>1061</v>
      </c>
      <c r="G9" s="645" t="s">
        <v>1066</v>
      </c>
      <c r="H9" s="645" t="s">
        <v>781</v>
      </c>
      <c r="I9" s="642" t="s">
        <v>780</v>
      </c>
      <c r="J9" s="644" t="s">
        <v>549</v>
      </c>
      <c r="K9" s="646">
        <v>0.19</v>
      </c>
      <c r="L9" s="645"/>
      <c r="M9" s="647">
        <v>159</v>
      </c>
      <c r="N9" s="647">
        <v>72</v>
      </c>
      <c r="O9" s="652">
        <f t="shared" si="0"/>
        <v>0.45283018867924529</v>
      </c>
      <c r="P9" s="648">
        <v>0.45280000000000004</v>
      </c>
      <c r="Q9" s="649">
        <f t="shared" si="1"/>
        <v>238.33167825223433</v>
      </c>
      <c r="R9" s="650" t="s">
        <v>1412</v>
      </c>
    </row>
    <row r="10" spans="1:18" ht="25.5" x14ac:dyDescent="0.25">
      <c r="A10" s="639" t="s">
        <v>305</v>
      </c>
      <c r="B10" s="640" t="s">
        <v>1020</v>
      </c>
      <c r="C10" s="641" t="s">
        <v>1028</v>
      </c>
      <c r="D10" s="642" t="s">
        <v>1029</v>
      </c>
      <c r="E10" s="643" t="s">
        <v>1467</v>
      </c>
      <c r="F10" s="644" t="s">
        <v>1061</v>
      </c>
      <c r="G10" s="645" t="s">
        <v>1067</v>
      </c>
      <c r="H10" s="645" t="s">
        <v>781</v>
      </c>
      <c r="I10" s="642" t="s">
        <v>780</v>
      </c>
      <c r="J10" s="644" t="s">
        <v>549</v>
      </c>
      <c r="K10" s="646">
        <v>0.19</v>
      </c>
      <c r="L10" s="645"/>
      <c r="M10" s="647">
        <v>159</v>
      </c>
      <c r="N10" s="647">
        <v>72</v>
      </c>
      <c r="O10" s="652">
        <f t="shared" si="0"/>
        <v>0.45283018867924529</v>
      </c>
      <c r="P10" s="648">
        <v>0.45280000000000004</v>
      </c>
      <c r="Q10" s="649">
        <f t="shared" si="1"/>
        <v>238.33167825223433</v>
      </c>
      <c r="R10" s="650" t="s">
        <v>1412</v>
      </c>
    </row>
    <row r="11" spans="1:18" ht="25.5" x14ac:dyDescent="0.25">
      <c r="A11" s="639" t="s">
        <v>305</v>
      </c>
      <c r="B11" s="640" t="s">
        <v>1020</v>
      </c>
      <c r="C11" s="641" t="s">
        <v>1028</v>
      </c>
      <c r="D11" s="642" t="s">
        <v>1029</v>
      </c>
      <c r="E11" s="643" t="s">
        <v>1467</v>
      </c>
      <c r="F11" s="644" t="s">
        <v>1061</v>
      </c>
      <c r="G11" s="645" t="s">
        <v>1068</v>
      </c>
      <c r="H11" s="645" t="s">
        <v>781</v>
      </c>
      <c r="I11" s="642" t="s">
        <v>780</v>
      </c>
      <c r="J11" s="644" t="s">
        <v>549</v>
      </c>
      <c r="K11" s="646">
        <v>0.19</v>
      </c>
      <c r="L11" s="645"/>
      <c r="M11" s="647">
        <v>159</v>
      </c>
      <c r="N11" s="647">
        <v>72</v>
      </c>
      <c r="O11" s="652">
        <f t="shared" si="0"/>
        <v>0.45283018867924529</v>
      </c>
      <c r="P11" s="648">
        <v>0.45280000000000004</v>
      </c>
      <c r="Q11" s="649">
        <f t="shared" si="1"/>
        <v>238.33167825223433</v>
      </c>
      <c r="R11" s="650" t="s">
        <v>1412</v>
      </c>
    </row>
    <row r="12" spans="1:18" ht="25.5" x14ac:dyDescent="0.25">
      <c r="A12" s="639" t="s">
        <v>305</v>
      </c>
      <c r="B12" s="640" t="s">
        <v>1020</v>
      </c>
      <c r="C12" s="641" t="s">
        <v>1028</v>
      </c>
      <c r="D12" s="642" t="s">
        <v>1029</v>
      </c>
      <c r="E12" s="643" t="s">
        <v>1467</v>
      </c>
      <c r="F12" s="644" t="s">
        <v>1061</v>
      </c>
      <c r="G12" s="645" t="s">
        <v>1069</v>
      </c>
      <c r="H12" s="645" t="s">
        <v>781</v>
      </c>
      <c r="I12" s="642" t="s">
        <v>780</v>
      </c>
      <c r="J12" s="644" t="s">
        <v>549</v>
      </c>
      <c r="K12" s="646">
        <v>0.19</v>
      </c>
      <c r="L12" s="645"/>
      <c r="M12" s="647">
        <v>159</v>
      </c>
      <c r="N12" s="647">
        <v>72</v>
      </c>
      <c r="O12" s="652">
        <f t="shared" si="0"/>
        <v>0.45283018867924529</v>
      </c>
      <c r="P12" s="648">
        <v>0.36686390529999996</v>
      </c>
      <c r="Q12" s="649">
        <f t="shared" si="1"/>
        <v>238.33167825223433</v>
      </c>
      <c r="R12" s="650" t="s">
        <v>1412</v>
      </c>
    </row>
    <row r="13" spans="1:18" ht="25.5" x14ac:dyDescent="0.25">
      <c r="A13" s="639" t="s">
        <v>305</v>
      </c>
      <c r="B13" s="640" t="s">
        <v>1020</v>
      </c>
      <c r="C13" s="641" t="s">
        <v>1028</v>
      </c>
      <c r="D13" s="642" t="s">
        <v>1029</v>
      </c>
      <c r="E13" s="643" t="s">
        <v>1467</v>
      </c>
      <c r="F13" s="644" t="s">
        <v>1061</v>
      </c>
      <c r="G13" s="645" t="s">
        <v>1070</v>
      </c>
      <c r="H13" s="645" t="s">
        <v>781</v>
      </c>
      <c r="I13" s="642" t="s">
        <v>780</v>
      </c>
      <c r="J13" s="644" t="s">
        <v>549</v>
      </c>
      <c r="K13" s="646">
        <v>0.19</v>
      </c>
      <c r="L13" s="645"/>
      <c r="M13" s="647">
        <v>159</v>
      </c>
      <c r="N13" s="647">
        <v>72</v>
      </c>
      <c r="O13" s="652">
        <f t="shared" si="0"/>
        <v>0.45283018867924529</v>
      </c>
      <c r="P13" s="648">
        <v>0.33727810650000001</v>
      </c>
      <c r="Q13" s="649">
        <f t="shared" si="1"/>
        <v>238.33167825223433</v>
      </c>
      <c r="R13" s="650" t="s">
        <v>1412</v>
      </c>
    </row>
    <row r="14" spans="1:18" ht="25.5" x14ac:dyDescent="0.25">
      <c r="A14" s="639" t="s">
        <v>305</v>
      </c>
      <c r="B14" s="640" t="s">
        <v>1020</v>
      </c>
      <c r="C14" s="641" t="s">
        <v>1028</v>
      </c>
      <c r="D14" s="642" t="s">
        <v>1029</v>
      </c>
      <c r="E14" s="643" t="s">
        <v>1467</v>
      </c>
      <c r="F14" s="644" t="s">
        <v>1061</v>
      </c>
      <c r="G14" s="645" t="s">
        <v>1071</v>
      </c>
      <c r="H14" s="645" t="s">
        <v>781</v>
      </c>
      <c r="I14" s="642" t="s">
        <v>780</v>
      </c>
      <c r="J14" s="644" t="s">
        <v>549</v>
      </c>
      <c r="K14" s="646">
        <v>0.19</v>
      </c>
      <c r="L14" s="645"/>
      <c r="M14" s="647">
        <v>159</v>
      </c>
      <c r="N14" s="647">
        <v>72</v>
      </c>
      <c r="O14" s="652">
        <f t="shared" si="0"/>
        <v>0.45283018867924529</v>
      </c>
      <c r="P14" s="648">
        <v>0.45280000000000004</v>
      </c>
      <c r="Q14" s="649">
        <f t="shared" si="1"/>
        <v>238.33167825223433</v>
      </c>
      <c r="R14" s="650" t="s">
        <v>1412</v>
      </c>
    </row>
    <row r="15" spans="1:18" ht="38.25" x14ac:dyDescent="0.25">
      <c r="A15" s="639" t="s">
        <v>305</v>
      </c>
      <c r="B15" s="640" t="s">
        <v>1020</v>
      </c>
      <c r="C15" s="641" t="s">
        <v>1028</v>
      </c>
      <c r="D15" s="642" t="s">
        <v>1029</v>
      </c>
      <c r="E15" s="643" t="s">
        <v>1467</v>
      </c>
      <c r="F15" s="644" t="s">
        <v>1061</v>
      </c>
      <c r="G15" s="645" t="s">
        <v>1072</v>
      </c>
      <c r="H15" s="645" t="s">
        <v>781</v>
      </c>
      <c r="I15" s="642" t="s">
        <v>780</v>
      </c>
      <c r="J15" s="644" t="s">
        <v>549</v>
      </c>
      <c r="K15" s="646">
        <v>0.19</v>
      </c>
      <c r="L15" s="645"/>
      <c r="M15" s="647">
        <v>159</v>
      </c>
      <c r="N15" s="647">
        <v>159</v>
      </c>
      <c r="O15" s="652">
        <f t="shared" si="0"/>
        <v>1</v>
      </c>
      <c r="P15" s="648">
        <v>1</v>
      </c>
      <c r="Q15" s="649">
        <f t="shared" si="1"/>
        <v>526.31578947368416</v>
      </c>
      <c r="R15" s="650" t="s">
        <v>1413</v>
      </c>
    </row>
    <row r="16" spans="1:18" ht="38.25" x14ac:dyDescent="0.25">
      <c r="A16" s="639" t="s">
        <v>305</v>
      </c>
      <c r="B16" s="640" t="s">
        <v>1020</v>
      </c>
      <c r="C16" s="641" t="s">
        <v>1028</v>
      </c>
      <c r="D16" s="642" t="s">
        <v>1029</v>
      </c>
      <c r="E16" s="643" t="s">
        <v>1467</v>
      </c>
      <c r="F16" s="644" t="s">
        <v>1061</v>
      </c>
      <c r="G16" s="645" t="s">
        <v>1073</v>
      </c>
      <c r="H16" s="645" t="s">
        <v>781</v>
      </c>
      <c r="I16" s="642" t="s">
        <v>780</v>
      </c>
      <c r="J16" s="644" t="s">
        <v>549</v>
      </c>
      <c r="K16" s="646">
        <v>0.19</v>
      </c>
      <c r="L16" s="645"/>
      <c r="M16" s="647">
        <v>159</v>
      </c>
      <c r="N16" s="647">
        <v>159</v>
      </c>
      <c r="O16" s="652">
        <f t="shared" si="0"/>
        <v>1</v>
      </c>
      <c r="P16" s="648">
        <v>1</v>
      </c>
      <c r="Q16" s="649">
        <f t="shared" si="1"/>
        <v>526.31578947368416</v>
      </c>
      <c r="R16" s="650" t="s">
        <v>1413</v>
      </c>
    </row>
    <row r="17" spans="1:18" ht="51" x14ac:dyDescent="0.25">
      <c r="A17" s="639" t="s">
        <v>305</v>
      </c>
      <c r="B17" s="640" t="s">
        <v>1020</v>
      </c>
      <c r="C17" s="641" t="s">
        <v>1028</v>
      </c>
      <c r="D17" s="642" t="s">
        <v>1029</v>
      </c>
      <c r="E17" s="643" t="s">
        <v>1467</v>
      </c>
      <c r="F17" s="644" t="s">
        <v>1061</v>
      </c>
      <c r="G17" s="645" t="s">
        <v>1074</v>
      </c>
      <c r="H17" s="645" t="s">
        <v>781</v>
      </c>
      <c r="I17" s="642" t="s">
        <v>783</v>
      </c>
      <c r="J17" s="644" t="s">
        <v>549</v>
      </c>
      <c r="K17" s="646">
        <v>1</v>
      </c>
      <c r="L17" s="645" t="s">
        <v>1075</v>
      </c>
      <c r="M17" s="647">
        <v>159</v>
      </c>
      <c r="N17" s="647">
        <v>159</v>
      </c>
      <c r="O17" s="652">
        <f t="shared" si="0"/>
        <v>1</v>
      </c>
      <c r="P17" s="648">
        <v>1</v>
      </c>
      <c r="Q17" s="649">
        <f t="shared" si="1"/>
        <v>100</v>
      </c>
      <c r="R17" s="650" t="s">
        <v>1414</v>
      </c>
    </row>
    <row r="18" spans="1:18" ht="51" x14ac:dyDescent="0.25">
      <c r="A18" s="639" t="s">
        <v>305</v>
      </c>
      <c r="B18" s="640" t="s">
        <v>1020</v>
      </c>
      <c r="C18" s="641" t="s">
        <v>1028</v>
      </c>
      <c r="D18" s="642" t="s">
        <v>1029</v>
      </c>
      <c r="E18" s="643" t="s">
        <v>1467</v>
      </c>
      <c r="F18" s="644" t="s">
        <v>1061</v>
      </c>
      <c r="G18" s="645" t="s">
        <v>1076</v>
      </c>
      <c r="H18" s="645" t="s">
        <v>781</v>
      </c>
      <c r="I18" s="642" t="s">
        <v>783</v>
      </c>
      <c r="J18" s="644" t="s">
        <v>549</v>
      </c>
      <c r="K18" s="646">
        <v>1</v>
      </c>
      <c r="L18" s="645" t="s">
        <v>1075</v>
      </c>
      <c r="M18" s="647">
        <v>159</v>
      </c>
      <c r="N18" s="647">
        <v>159</v>
      </c>
      <c r="O18" s="652">
        <f t="shared" si="0"/>
        <v>1</v>
      </c>
      <c r="P18" s="648">
        <v>1</v>
      </c>
      <c r="Q18" s="649">
        <f t="shared" si="1"/>
        <v>100</v>
      </c>
      <c r="R18" s="650" t="s">
        <v>1414</v>
      </c>
    </row>
    <row r="19" spans="1:18" ht="25.5" x14ac:dyDescent="0.25">
      <c r="A19" s="639" t="s">
        <v>305</v>
      </c>
      <c r="B19" s="640" t="s">
        <v>1020</v>
      </c>
      <c r="C19" s="641" t="s">
        <v>1028</v>
      </c>
      <c r="D19" s="642" t="s">
        <v>1029</v>
      </c>
      <c r="E19" s="643" t="s">
        <v>1467</v>
      </c>
      <c r="F19" s="644" t="s">
        <v>1061</v>
      </c>
      <c r="G19" s="645" t="s">
        <v>1077</v>
      </c>
      <c r="H19" s="645" t="s">
        <v>781</v>
      </c>
      <c r="I19" s="642" t="s">
        <v>780</v>
      </c>
      <c r="J19" s="644" t="s">
        <v>549</v>
      </c>
      <c r="K19" s="646">
        <v>0.19</v>
      </c>
      <c r="L19" s="645"/>
      <c r="M19" s="647">
        <v>159</v>
      </c>
      <c r="N19" s="647">
        <v>72</v>
      </c>
      <c r="O19" s="652">
        <f t="shared" si="0"/>
        <v>0.45283018867924529</v>
      </c>
      <c r="P19" s="648">
        <v>0.45280000000000004</v>
      </c>
      <c r="Q19" s="649">
        <f t="shared" si="1"/>
        <v>238.33167825223433</v>
      </c>
      <c r="R19" s="650" t="s">
        <v>1412</v>
      </c>
    </row>
    <row r="20" spans="1:18" ht="25.5" x14ac:dyDescent="0.25">
      <c r="A20" s="639" t="s">
        <v>305</v>
      </c>
      <c r="B20" s="640" t="s">
        <v>1020</v>
      </c>
      <c r="C20" s="641" t="s">
        <v>1028</v>
      </c>
      <c r="D20" s="642" t="s">
        <v>1029</v>
      </c>
      <c r="E20" s="643" t="s">
        <v>1467</v>
      </c>
      <c r="F20" s="644" t="s">
        <v>1061</v>
      </c>
      <c r="G20" s="645" t="s">
        <v>1078</v>
      </c>
      <c r="H20" s="645" t="s">
        <v>781</v>
      </c>
      <c r="I20" s="642" t="s">
        <v>780</v>
      </c>
      <c r="J20" s="644" t="s">
        <v>549</v>
      </c>
      <c r="K20" s="646">
        <v>0.19</v>
      </c>
      <c r="L20" s="645"/>
      <c r="M20" s="647">
        <v>159</v>
      </c>
      <c r="N20" s="647">
        <v>72</v>
      </c>
      <c r="O20" s="652">
        <f t="shared" si="0"/>
        <v>0.45283018867924529</v>
      </c>
      <c r="P20" s="648">
        <v>0.2840236686</v>
      </c>
      <c r="Q20" s="649">
        <f t="shared" si="1"/>
        <v>238.33167825223433</v>
      </c>
      <c r="R20" s="650" t="s">
        <v>1412</v>
      </c>
    </row>
    <row r="21" spans="1:18" ht="25.5" x14ac:dyDescent="0.25">
      <c r="A21" s="639" t="s">
        <v>305</v>
      </c>
      <c r="B21" s="640" t="s">
        <v>1020</v>
      </c>
      <c r="C21" s="641" t="s">
        <v>1028</v>
      </c>
      <c r="D21" s="642" t="s">
        <v>1029</v>
      </c>
      <c r="E21" s="643" t="s">
        <v>1467</v>
      </c>
      <c r="F21" s="644" t="s">
        <v>1061</v>
      </c>
      <c r="G21" s="645" t="s">
        <v>1079</v>
      </c>
      <c r="H21" s="645" t="s">
        <v>781</v>
      </c>
      <c r="I21" s="642" t="s">
        <v>780</v>
      </c>
      <c r="J21" s="644" t="s">
        <v>549</v>
      </c>
      <c r="K21" s="646">
        <v>0.19</v>
      </c>
      <c r="L21" s="645"/>
      <c r="M21" s="647">
        <v>159</v>
      </c>
      <c r="N21" s="647">
        <v>72</v>
      </c>
      <c r="O21" s="652">
        <f t="shared" si="0"/>
        <v>0.45283018867924529</v>
      </c>
      <c r="P21" s="648">
        <v>0.31360946750000002</v>
      </c>
      <c r="Q21" s="649">
        <f t="shared" si="1"/>
        <v>238.33167825223433</v>
      </c>
      <c r="R21" s="650" t="s">
        <v>1412</v>
      </c>
    </row>
    <row r="22" spans="1:18" ht="25.5" x14ac:dyDescent="0.25">
      <c r="A22" s="639" t="s">
        <v>305</v>
      </c>
      <c r="B22" s="640" t="s">
        <v>1020</v>
      </c>
      <c r="C22" s="641" t="s">
        <v>1028</v>
      </c>
      <c r="D22" s="642" t="s">
        <v>1029</v>
      </c>
      <c r="E22" s="643" t="s">
        <v>1467</v>
      </c>
      <c r="F22" s="644" t="s">
        <v>1061</v>
      </c>
      <c r="G22" s="645" t="s">
        <v>1080</v>
      </c>
      <c r="H22" s="645" t="s">
        <v>781</v>
      </c>
      <c r="I22" s="642" t="s">
        <v>780</v>
      </c>
      <c r="J22" s="644" t="s">
        <v>549</v>
      </c>
      <c r="K22" s="646">
        <v>0.19</v>
      </c>
      <c r="L22" s="645"/>
      <c r="M22" s="647">
        <v>159</v>
      </c>
      <c r="N22" s="647">
        <v>72</v>
      </c>
      <c r="O22" s="652">
        <f t="shared" si="0"/>
        <v>0.45283018867924529</v>
      </c>
      <c r="P22" s="648">
        <v>0.45280000000000004</v>
      </c>
      <c r="Q22" s="649">
        <f t="shared" si="1"/>
        <v>238.33167825223433</v>
      </c>
      <c r="R22" s="650" t="s">
        <v>1412</v>
      </c>
    </row>
    <row r="23" spans="1:18" ht="25.5" x14ac:dyDescent="0.25">
      <c r="A23" s="639" t="s">
        <v>305</v>
      </c>
      <c r="B23" s="640" t="s">
        <v>1020</v>
      </c>
      <c r="C23" s="641" t="s">
        <v>1028</v>
      </c>
      <c r="D23" s="642" t="s">
        <v>1029</v>
      </c>
      <c r="E23" s="643" t="s">
        <v>1467</v>
      </c>
      <c r="F23" s="644" t="s">
        <v>1061</v>
      </c>
      <c r="G23" s="645" t="s">
        <v>1081</v>
      </c>
      <c r="H23" s="645" t="s">
        <v>784</v>
      </c>
      <c r="I23" s="642" t="s">
        <v>780</v>
      </c>
      <c r="J23" s="644" t="s">
        <v>549</v>
      </c>
      <c r="K23" s="646">
        <v>0.19</v>
      </c>
      <c r="L23" s="645"/>
      <c r="M23" s="647">
        <v>159</v>
      </c>
      <c r="N23" s="647">
        <v>72</v>
      </c>
      <c r="O23" s="652">
        <f t="shared" si="0"/>
        <v>0.45283018867924529</v>
      </c>
      <c r="P23" s="648">
        <v>0.45280000000000004</v>
      </c>
      <c r="Q23" s="649">
        <f t="shared" si="1"/>
        <v>238.33167825223433</v>
      </c>
      <c r="R23" s="650" t="s">
        <v>1412</v>
      </c>
    </row>
    <row r="24" spans="1:18" ht="25.5" x14ac:dyDescent="0.25">
      <c r="A24" s="639" t="s">
        <v>305</v>
      </c>
      <c r="B24" s="640" t="s">
        <v>1020</v>
      </c>
      <c r="C24" s="641" t="s">
        <v>1028</v>
      </c>
      <c r="D24" s="642" t="s">
        <v>1029</v>
      </c>
      <c r="E24" s="643" t="s">
        <v>1467</v>
      </c>
      <c r="F24" s="644" t="s">
        <v>1061</v>
      </c>
      <c r="G24" s="645" t="s">
        <v>1082</v>
      </c>
      <c r="H24" s="645" t="s">
        <v>781</v>
      </c>
      <c r="I24" s="642" t="s">
        <v>780</v>
      </c>
      <c r="J24" s="644" t="s">
        <v>549</v>
      </c>
      <c r="K24" s="646">
        <v>0.19</v>
      </c>
      <c r="L24" s="645"/>
      <c r="M24" s="647">
        <v>159</v>
      </c>
      <c r="N24" s="647">
        <v>72</v>
      </c>
      <c r="O24" s="652">
        <f t="shared" si="0"/>
        <v>0.45283018867924529</v>
      </c>
      <c r="P24" s="648">
        <v>0.45280000000000004</v>
      </c>
      <c r="Q24" s="649">
        <f t="shared" si="1"/>
        <v>238.33167825223433</v>
      </c>
      <c r="R24" s="650" t="s">
        <v>1412</v>
      </c>
    </row>
    <row r="25" spans="1:18" ht="25.5" x14ac:dyDescent="0.25">
      <c r="A25" s="639" t="s">
        <v>305</v>
      </c>
      <c r="B25" s="640" t="s">
        <v>1020</v>
      </c>
      <c r="C25" s="641" t="s">
        <v>1028</v>
      </c>
      <c r="D25" s="642" t="s">
        <v>1029</v>
      </c>
      <c r="E25" s="643" t="s">
        <v>1467</v>
      </c>
      <c r="F25" s="644" t="s">
        <v>1061</v>
      </c>
      <c r="G25" s="645" t="s">
        <v>1083</v>
      </c>
      <c r="H25" s="645" t="s">
        <v>781</v>
      </c>
      <c r="I25" s="642" t="s">
        <v>780</v>
      </c>
      <c r="J25" s="644" t="s">
        <v>549</v>
      </c>
      <c r="K25" s="646">
        <v>0.19</v>
      </c>
      <c r="L25" s="645"/>
      <c r="M25" s="647">
        <v>159</v>
      </c>
      <c r="N25" s="647">
        <v>72</v>
      </c>
      <c r="O25" s="652">
        <f t="shared" si="0"/>
        <v>0.45283018867924529</v>
      </c>
      <c r="P25" s="648">
        <v>0.45280000000000004</v>
      </c>
      <c r="Q25" s="649">
        <f t="shared" si="1"/>
        <v>238.33167825223433</v>
      </c>
      <c r="R25" s="650" t="s">
        <v>1412</v>
      </c>
    </row>
    <row r="26" spans="1:18" ht="38.25" x14ac:dyDescent="0.25">
      <c r="A26" s="639" t="s">
        <v>305</v>
      </c>
      <c r="B26" s="640" t="s">
        <v>1020</v>
      </c>
      <c r="C26" s="641" t="s">
        <v>1028</v>
      </c>
      <c r="D26" s="642" t="s">
        <v>1029</v>
      </c>
      <c r="E26" s="643" t="s">
        <v>1467</v>
      </c>
      <c r="F26" s="644" t="s">
        <v>1061</v>
      </c>
      <c r="G26" s="645" t="s">
        <v>195</v>
      </c>
      <c r="H26" s="645" t="s">
        <v>785</v>
      </c>
      <c r="I26" s="642" t="s">
        <v>777</v>
      </c>
      <c r="J26" s="644" t="s">
        <v>549</v>
      </c>
      <c r="K26" s="646">
        <v>1</v>
      </c>
      <c r="L26" s="645"/>
      <c r="M26" s="647">
        <v>159</v>
      </c>
      <c r="N26" s="647">
        <v>159</v>
      </c>
      <c r="O26" s="652">
        <f t="shared" si="0"/>
        <v>1</v>
      </c>
      <c r="P26" s="648">
        <v>1</v>
      </c>
      <c r="Q26" s="649">
        <f t="shared" si="1"/>
        <v>100</v>
      </c>
      <c r="R26" s="650" t="s">
        <v>1415</v>
      </c>
    </row>
    <row r="27" spans="1:18" ht="38.25" x14ac:dyDescent="0.25">
      <c r="A27" s="639" t="s">
        <v>305</v>
      </c>
      <c r="B27" s="640" t="s">
        <v>1020</v>
      </c>
      <c r="C27" s="641" t="s">
        <v>1028</v>
      </c>
      <c r="D27" s="642" t="s">
        <v>1029</v>
      </c>
      <c r="E27" s="643" t="s">
        <v>1467</v>
      </c>
      <c r="F27" s="644" t="s">
        <v>1061</v>
      </c>
      <c r="G27" s="645" t="s">
        <v>1084</v>
      </c>
      <c r="H27" s="645" t="s">
        <v>785</v>
      </c>
      <c r="I27" s="642" t="s">
        <v>777</v>
      </c>
      <c r="J27" s="644" t="s">
        <v>549</v>
      </c>
      <c r="K27" s="646">
        <v>1</v>
      </c>
      <c r="L27" s="645"/>
      <c r="M27" s="647">
        <v>159</v>
      </c>
      <c r="N27" s="647">
        <v>159</v>
      </c>
      <c r="O27" s="652">
        <f t="shared" si="0"/>
        <v>1</v>
      </c>
      <c r="P27" s="648">
        <v>1</v>
      </c>
      <c r="Q27" s="649">
        <f t="shared" si="1"/>
        <v>100</v>
      </c>
      <c r="R27" s="650" t="s">
        <v>1415</v>
      </c>
    </row>
    <row r="28" spans="1:18" ht="38.25" x14ac:dyDescent="0.25">
      <c r="A28" s="639" t="s">
        <v>305</v>
      </c>
      <c r="B28" s="640" t="s">
        <v>1020</v>
      </c>
      <c r="C28" s="641" t="s">
        <v>1028</v>
      </c>
      <c r="D28" s="642" t="s">
        <v>1029</v>
      </c>
      <c r="E28" s="643" t="s">
        <v>1467</v>
      </c>
      <c r="F28" s="644" t="s">
        <v>1061</v>
      </c>
      <c r="G28" s="645" t="s">
        <v>1085</v>
      </c>
      <c r="H28" s="645" t="s">
        <v>785</v>
      </c>
      <c r="I28" s="642" t="s">
        <v>777</v>
      </c>
      <c r="J28" s="644" t="s">
        <v>549</v>
      </c>
      <c r="K28" s="646">
        <v>1</v>
      </c>
      <c r="L28" s="645"/>
      <c r="M28" s="647">
        <v>159</v>
      </c>
      <c r="N28" s="647">
        <v>159</v>
      </c>
      <c r="O28" s="652">
        <f t="shared" si="0"/>
        <v>1</v>
      </c>
      <c r="P28" s="648">
        <v>1</v>
      </c>
      <c r="Q28" s="649">
        <f t="shared" si="1"/>
        <v>100</v>
      </c>
      <c r="R28" s="650" t="s">
        <v>1415</v>
      </c>
    </row>
    <row r="29" spans="1:18" ht="38.25" x14ac:dyDescent="0.25">
      <c r="A29" s="639" t="s">
        <v>305</v>
      </c>
      <c r="B29" s="640" t="s">
        <v>1020</v>
      </c>
      <c r="C29" s="641" t="s">
        <v>1028</v>
      </c>
      <c r="D29" s="642" t="s">
        <v>1029</v>
      </c>
      <c r="E29" s="643" t="s">
        <v>1467</v>
      </c>
      <c r="F29" s="644" t="s">
        <v>1061</v>
      </c>
      <c r="G29" s="645" t="s">
        <v>1086</v>
      </c>
      <c r="H29" s="645" t="s">
        <v>785</v>
      </c>
      <c r="I29" s="642" t="s">
        <v>777</v>
      </c>
      <c r="J29" s="644" t="s">
        <v>549</v>
      </c>
      <c r="K29" s="646">
        <v>1</v>
      </c>
      <c r="L29" s="645"/>
      <c r="M29" s="647">
        <v>159</v>
      </c>
      <c r="N29" s="647">
        <v>159</v>
      </c>
      <c r="O29" s="652">
        <f t="shared" si="0"/>
        <v>1</v>
      </c>
      <c r="P29" s="648">
        <v>1</v>
      </c>
      <c r="Q29" s="649">
        <f t="shared" si="1"/>
        <v>100</v>
      </c>
      <c r="R29" s="650" t="s">
        <v>1415</v>
      </c>
    </row>
    <row r="30" spans="1:18" ht="38.25" x14ac:dyDescent="0.25">
      <c r="A30" s="639" t="s">
        <v>305</v>
      </c>
      <c r="B30" s="640" t="s">
        <v>1020</v>
      </c>
      <c r="C30" s="641" t="s">
        <v>1028</v>
      </c>
      <c r="D30" s="642" t="s">
        <v>1029</v>
      </c>
      <c r="E30" s="643" t="s">
        <v>1467</v>
      </c>
      <c r="F30" s="644" t="s">
        <v>1061</v>
      </c>
      <c r="G30" s="645" t="s">
        <v>1087</v>
      </c>
      <c r="H30" s="645" t="s">
        <v>785</v>
      </c>
      <c r="I30" s="642" t="s">
        <v>777</v>
      </c>
      <c r="J30" s="644" t="s">
        <v>549</v>
      </c>
      <c r="K30" s="646">
        <v>1</v>
      </c>
      <c r="L30" s="645"/>
      <c r="M30" s="647">
        <v>159</v>
      </c>
      <c r="N30" s="647">
        <v>159</v>
      </c>
      <c r="O30" s="652">
        <f t="shared" si="0"/>
        <v>1</v>
      </c>
      <c r="P30" s="648">
        <v>1</v>
      </c>
      <c r="Q30" s="649">
        <f t="shared" si="1"/>
        <v>100</v>
      </c>
      <c r="R30" s="650" t="s">
        <v>1415</v>
      </c>
    </row>
    <row r="31" spans="1:18" ht="25.5" x14ac:dyDescent="0.25">
      <c r="A31" s="639" t="s">
        <v>305</v>
      </c>
      <c r="B31" s="640" t="s">
        <v>1020</v>
      </c>
      <c r="C31" s="641" t="s">
        <v>1028</v>
      </c>
      <c r="D31" s="642" t="s">
        <v>1029</v>
      </c>
      <c r="E31" s="643" t="s">
        <v>1467</v>
      </c>
      <c r="F31" s="644" t="s">
        <v>1061</v>
      </c>
      <c r="G31" s="645" t="s">
        <v>1088</v>
      </c>
      <c r="H31" s="645" t="s">
        <v>786</v>
      </c>
      <c r="I31" s="642" t="s">
        <v>777</v>
      </c>
      <c r="J31" s="644" t="s">
        <v>549</v>
      </c>
      <c r="K31" s="646">
        <v>1</v>
      </c>
      <c r="L31" s="645"/>
      <c r="M31" s="647">
        <v>159</v>
      </c>
      <c r="N31" s="647">
        <v>159</v>
      </c>
      <c r="O31" s="652">
        <f t="shared" si="0"/>
        <v>1</v>
      </c>
      <c r="P31" s="648">
        <v>1</v>
      </c>
      <c r="Q31" s="649">
        <f t="shared" si="1"/>
        <v>100</v>
      </c>
      <c r="R31" s="650" t="s">
        <v>1409</v>
      </c>
    </row>
    <row r="32" spans="1:18" ht="38.25" x14ac:dyDescent="0.25">
      <c r="A32" s="639" t="s">
        <v>305</v>
      </c>
      <c r="B32" s="640" t="s">
        <v>1020</v>
      </c>
      <c r="C32" s="641" t="s">
        <v>1028</v>
      </c>
      <c r="D32" s="642" t="s">
        <v>1029</v>
      </c>
      <c r="E32" s="643" t="s">
        <v>1467</v>
      </c>
      <c r="F32" s="644" t="s">
        <v>1061</v>
      </c>
      <c r="G32" s="645" t="s">
        <v>1089</v>
      </c>
      <c r="H32" s="645" t="s">
        <v>781</v>
      </c>
      <c r="I32" s="642" t="s">
        <v>780</v>
      </c>
      <c r="J32" s="644" t="s">
        <v>549</v>
      </c>
      <c r="K32" s="646">
        <v>0.19</v>
      </c>
      <c r="L32" s="645"/>
      <c r="M32" s="647">
        <v>159</v>
      </c>
      <c r="N32" s="647">
        <v>159</v>
      </c>
      <c r="O32" s="652">
        <f t="shared" si="0"/>
        <v>1</v>
      </c>
      <c r="P32" s="648">
        <v>1</v>
      </c>
      <c r="Q32" s="649">
        <f t="shared" si="1"/>
        <v>526.31578947368416</v>
      </c>
      <c r="R32" s="650" t="s">
        <v>1416</v>
      </c>
    </row>
    <row r="33" spans="1:18" ht="38.25" x14ac:dyDescent="0.25">
      <c r="A33" s="639" t="s">
        <v>305</v>
      </c>
      <c r="B33" s="640" t="s">
        <v>1020</v>
      </c>
      <c r="C33" s="641" t="s">
        <v>1028</v>
      </c>
      <c r="D33" s="642" t="s">
        <v>1029</v>
      </c>
      <c r="E33" s="643" t="s">
        <v>1467</v>
      </c>
      <c r="F33" s="644" t="s">
        <v>1061</v>
      </c>
      <c r="G33" s="645" t="s">
        <v>1090</v>
      </c>
      <c r="H33" s="645" t="s">
        <v>787</v>
      </c>
      <c r="I33" s="642" t="s">
        <v>777</v>
      </c>
      <c r="J33" s="644" t="s">
        <v>549</v>
      </c>
      <c r="K33" s="646">
        <v>1</v>
      </c>
      <c r="L33" s="645"/>
      <c r="M33" s="647">
        <v>159</v>
      </c>
      <c r="N33" s="647">
        <v>159</v>
      </c>
      <c r="O33" s="652">
        <f t="shared" si="0"/>
        <v>1</v>
      </c>
      <c r="P33" s="648">
        <v>1</v>
      </c>
      <c r="Q33" s="649">
        <f t="shared" si="1"/>
        <v>100</v>
      </c>
      <c r="R33" s="650" t="s">
        <v>1417</v>
      </c>
    </row>
    <row r="34" spans="1:18" ht="25.5" x14ac:dyDescent="0.25">
      <c r="A34" s="639" t="s">
        <v>305</v>
      </c>
      <c r="B34" s="640" t="s">
        <v>1020</v>
      </c>
      <c r="C34" s="641" t="s">
        <v>1028</v>
      </c>
      <c r="D34" s="642" t="s">
        <v>1029</v>
      </c>
      <c r="E34" s="643" t="s">
        <v>1467</v>
      </c>
      <c r="F34" s="644" t="s">
        <v>1061</v>
      </c>
      <c r="G34" s="645" t="s">
        <v>1091</v>
      </c>
      <c r="H34" s="645" t="s">
        <v>778</v>
      </c>
      <c r="I34" s="642" t="s">
        <v>777</v>
      </c>
      <c r="J34" s="644" t="s">
        <v>549</v>
      </c>
      <c r="K34" s="646">
        <v>1</v>
      </c>
      <c r="L34" s="645"/>
      <c r="M34" s="647">
        <v>159</v>
      </c>
      <c r="N34" s="647">
        <v>159</v>
      </c>
      <c r="O34" s="652">
        <f t="shared" si="0"/>
        <v>1</v>
      </c>
      <c r="P34" s="648">
        <v>1</v>
      </c>
      <c r="Q34" s="649">
        <f t="shared" si="1"/>
        <v>100</v>
      </c>
      <c r="R34" s="650" t="s">
        <v>1409</v>
      </c>
    </row>
    <row r="35" spans="1:18" x14ac:dyDescent="0.25">
      <c r="A35" s="639" t="s">
        <v>305</v>
      </c>
      <c r="B35" s="640" t="s">
        <v>1020</v>
      </c>
      <c r="C35" s="641" t="s">
        <v>1028</v>
      </c>
      <c r="D35" s="642" t="s">
        <v>1029</v>
      </c>
      <c r="E35" s="643" t="s">
        <v>1467</v>
      </c>
      <c r="F35" s="644" t="s">
        <v>1061</v>
      </c>
      <c r="G35" s="645" t="s">
        <v>1092</v>
      </c>
      <c r="H35" s="645" t="s">
        <v>788</v>
      </c>
      <c r="I35" s="642" t="s">
        <v>777</v>
      </c>
      <c r="J35" s="644" t="s">
        <v>549</v>
      </c>
      <c r="K35" s="646">
        <v>1</v>
      </c>
      <c r="L35" s="645"/>
      <c r="M35" s="647">
        <v>159</v>
      </c>
      <c r="N35" s="647">
        <v>159</v>
      </c>
      <c r="O35" s="652">
        <f t="shared" si="0"/>
        <v>1</v>
      </c>
      <c r="P35" s="648">
        <v>1</v>
      </c>
      <c r="Q35" s="649">
        <f t="shared" si="1"/>
        <v>100</v>
      </c>
      <c r="R35" s="650" t="s">
        <v>1414</v>
      </c>
    </row>
    <row r="36" spans="1:18" ht="51" x14ac:dyDescent="0.25">
      <c r="A36" s="639" t="s">
        <v>305</v>
      </c>
      <c r="B36" s="640" t="s">
        <v>1020</v>
      </c>
      <c r="C36" s="641" t="s">
        <v>1028</v>
      </c>
      <c r="D36" s="642" t="s">
        <v>1029</v>
      </c>
      <c r="E36" s="643" t="s">
        <v>1467</v>
      </c>
      <c r="F36" s="644" t="s">
        <v>1093</v>
      </c>
      <c r="G36" s="645" t="s">
        <v>1094</v>
      </c>
      <c r="H36" s="645" t="s">
        <v>784</v>
      </c>
      <c r="I36" s="642" t="s">
        <v>780</v>
      </c>
      <c r="J36" s="644" t="s">
        <v>1103</v>
      </c>
      <c r="K36" s="646">
        <v>0.19</v>
      </c>
      <c r="L36" s="645"/>
      <c r="M36" s="647">
        <v>159</v>
      </c>
      <c r="N36" s="647">
        <v>72</v>
      </c>
      <c r="O36" s="652">
        <f t="shared" si="0"/>
        <v>0.45283018867924529</v>
      </c>
      <c r="P36" s="648">
        <v>0.45280000000000004</v>
      </c>
      <c r="Q36" s="649">
        <f t="shared" si="1"/>
        <v>238.33167825223433</v>
      </c>
      <c r="R36" s="650" t="s">
        <v>1418</v>
      </c>
    </row>
    <row r="37" spans="1:18" ht="51" x14ac:dyDescent="0.25">
      <c r="A37" s="639" t="s">
        <v>305</v>
      </c>
      <c r="B37" s="640" t="s">
        <v>1020</v>
      </c>
      <c r="C37" s="641" t="s">
        <v>1028</v>
      </c>
      <c r="D37" s="642" t="s">
        <v>1029</v>
      </c>
      <c r="E37" s="643" t="s">
        <v>1467</v>
      </c>
      <c r="F37" s="644" t="s">
        <v>1093</v>
      </c>
      <c r="G37" s="645" t="s">
        <v>1095</v>
      </c>
      <c r="H37" s="645" t="s">
        <v>784</v>
      </c>
      <c r="I37" s="642" t="s">
        <v>780</v>
      </c>
      <c r="J37" s="644" t="s">
        <v>1103</v>
      </c>
      <c r="K37" s="646">
        <v>0.19</v>
      </c>
      <c r="L37" s="645"/>
      <c r="M37" s="647">
        <v>159</v>
      </c>
      <c r="N37" s="647">
        <v>72</v>
      </c>
      <c r="O37" s="652">
        <f t="shared" si="0"/>
        <v>0.45283018867924529</v>
      </c>
      <c r="P37" s="648">
        <v>0.45280000000000004</v>
      </c>
      <c r="Q37" s="649">
        <f t="shared" si="1"/>
        <v>238.33167825223433</v>
      </c>
      <c r="R37" s="650" t="s">
        <v>1418</v>
      </c>
    </row>
    <row r="38" spans="1:18" ht="51" x14ac:dyDescent="0.25">
      <c r="A38" s="639" t="s">
        <v>305</v>
      </c>
      <c r="B38" s="640" t="s">
        <v>1020</v>
      </c>
      <c r="C38" s="641" t="s">
        <v>1028</v>
      </c>
      <c r="D38" s="642" t="s">
        <v>1029</v>
      </c>
      <c r="E38" s="643" t="s">
        <v>1467</v>
      </c>
      <c r="F38" s="644" t="s">
        <v>1093</v>
      </c>
      <c r="G38" s="645" t="s">
        <v>1096</v>
      </c>
      <c r="H38" s="645" t="s">
        <v>781</v>
      </c>
      <c r="I38" s="642" t="s">
        <v>780</v>
      </c>
      <c r="J38" s="644" t="s">
        <v>1103</v>
      </c>
      <c r="K38" s="646">
        <v>0.19</v>
      </c>
      <c r="L38" s="645"/>
      <c r="M38" s="647">
        <v>159</v>
      </c>
      <c r="N38" s="647">
        <v>72</v>
      </c>
      <c r="O38" s="652">
        <f t="shared" si="0"/>
        <v>0.45283018867924529</v>
      </c>
      <c r="P38" s="648">
        <v>0.45280000000000004</v>
      </c>
      <c r="Q38" s="649">
        <f t="shared" si="1"/>
        <v>238.33167825223433</v>
      </c>
      <c r="R38" s="650" t="s">
        <v>1418</v>
      </c>
    </row>
    <row r="39" spans="1:18" ht="51" x14ac:dyDescent="0.25">
      <c r="A39" s="639" t="s">
        <v>305</v>
      </c>
      <c r="B39" s="640" t="s">
        <v>1020</v>
      </c>
      <c r="C39" s="641" t="s">
        <v>1028</v>
      </c>
      <c r="D39" s="642" t="s">
        <v>1029</v>
      </c>
      <c r="E39" s="643" t="s">
        <v>1467</v>
      </c>
      <c r="F39" s="644" t="s">
        <v>1093</v>
      </c>
      <c r="G39" s="645" t="s">
        <v>1097</v>
      </c>
      <c r="H39" s="645" t="s">
        <v>784</v>
      </c>
      <c r="I39" s="642" t="s">
        <v>780</v>
      </c>
      <c r="J39" s="644" t="s">
        <v>1103</v>
      </c>
      <c r="K39" s="646">
        <v>0.19</v>
      </c>
      <c r="L39" s="645"/>
      <c r="M39" s="647">
        <v>159</v>
      </c>
      <c r="N39" s="647">
        <v>72</v>
      </c>
      <c r="O39" s="652">
        <f t="shared" si="0"/>
        <v>0.45283018867924529</v>
      </c>
      <c r="P39" s="648">
        <v>0.45280000000000004</v>
      </c>
      <c r="Q39" s="649">
        <f t="shared" si="1"/>
        <v>238.33167825223433</v>
      </c>
      <c r="R39" s="650" t="s">
        <v>1418</v>
      </c>
    </row>
    <row r="40" spans="1:18" ht="51" x14ac:dyDescent="0.25">
      <c r="A40" s="639" t="s">
        <v>305</v>
      </c>
      <c r="B40" s="640" t="s">
        <v>1020</v>
      </c>
      <c r="C40" s="641" t="s">
        <v>1028</v>
      </c>
      <c r="D40" s="642" t="s">
        <v>1029</v>
      </c>
      <c r="E40" s="643" t="s">
        <v>1467</v>
      </c>
      <c r="F40" s="644" t="s">
        <v>1093</v>
      </c>
      <c r="G40" s="645" t="s">
        <v>1098</v>
      </c>
      <c r="H40" s="645" t="s">
        <v>784</v>
      </c>
      <c r="I40" s="642" t="s">
        <v>780</v>
      </c>
      <c r="J40" s="644" t="s">
        <v>1103</v>
      </c>
      <c r="K40" s="646">
        <v>0.19</v>
      </c>
      <c r="L40" s="645" t="s">
        <v>1419</v>
      </c>
      <c r="M40" s="647">
        <v>159</v>
      </c>
      <c r="N40" s="647">
        <v>72</v>
      </c>
      <c r="O40" s="652">
        <f t="shared" si="0"/>
        <v>0.45283018867924529</v>
      </c>
      <c r="P40" s="648">
        <v>0.45280000000000004</v>
      </c>
      <c r="Q40" s="649">
        <f t="shared" si="1"/>
        <v>238.33167825223433</v>
      </c>
      <c r="R40" s="650" t="s">
        <v>1418</v>
      </c>
    </row>
    <row r="41" spans="1:18" ht="51" x14ac:dyDescent="0.25">
      <c r="A41" s="639" t="s">
        <v>305</v>
      </c>
      <c r="B41" s="640" t="s">
        <v>1020</v>
      </c>
      <c r="C41" s="641" t="s">
        <v>1028</v>
      </c>
      <c r="D41" s="642" t="s">
        <v>1029</v>
      </c>
      <c r="E41" s="643" t="s">
        <v>1467</v>
      </c>
      <c r="F41" s="644" t="s">
        <v>1093</v>
      </c>
      <c r="G41" s="645" t="s">
        <v>1099</v>
      </c>
      <c r="H41" s="645" t="s">
        <v>784</v>
      </c>
      <c r="I41" s="642" t="s">
        <v>780</v>
      </c>
      <c r="J41" s="644" t="s">
        <v>1103</v>
      </c>
      <c r="K41" s="646">
        <v>0.19</v>
      </c>
      <c r="L41" s="645" t="s">
        <v>1419</v>
      </c>
      <c r="M41" s="647">
        <v>159</v>
      </c>
      <c r="N41" s="647">
        <v>72</v>
      </c>
      <c r="O41" s="652">
        <f t="shared" si="0"/>
        <v>0.45283018867924529</v>
      </c>
      <c r="P41" s="648">
        <v>0.45280000000000004</v>
      </c>
      <c r="Q41" s="649">
        <f t="shared" si="1"/>
        <v>238.33167825223433</v>
      </c>
      <c r="R41" s="650" t="s">
        <v>1418</v>
      </c>
    </row>
    <row r="42" spans="1:18" ht="51" x14ac:dyDescent="0.25">
      <c r="A42" s="639" t="s">
        <v>305</v>
      </c>
      <c r="B42" s="640" t="s">
        <v>1020</v>
      </c>
      <c r="C42" s="641" t="s">
        <v>1028</v>
      </c>
      <c r="D42" s="642" t="s">
        <v>1029</v>
      </c>
      <c r="E42" s="643" t="s">
        <v>1467</v>
      </c>
      <c r="F42" s="644" t="s">
        <v>1093</v>
      </c>
      <c r="G42" s="645" t="s">
        <v>1100</v>
      </c>
      <c r="H42" s="645" t="s">
        <v>784</v>
      </c>
      <c r="I42" s="642" t="s">
        <v>780</v>
      </c>
      <c r="J42" s="644" t="s">
        <v>1103</v>
      </c>
      <c r="K42" s="646">
        <v>0.19</v>
      </c>
      <c r="L42" s="645"/>
      <c r="M42" s="647">
        <v>159</v>
      </c>
      <c r="N42" s="647">
        <v>72</v>
      </c>
      <c r="O42" s="652">
        <f t="shared" si="0"/>
        <v>0.45283018867924529</v>
      </c>
      <c r="P42" s="648">
        <v>0.45280000000000004</v>
      </c>
      <c r="Q42" s="649">
        <f t="shared" si="1"/>
        <v>238.33167825223433</v>
      </c>
      <c r="R42" s="650" t="s">
        <v>1418</v>
      </c>
    </row>
    <row r="43" spans="1:18" ht="51" x14ac:dyDescent="0.25">
      <c r="A43" s="639" t="s">
        <v>305</v>
      </c>
      <c r="B43" s="640" t="s">
        <v>1020</v>
      </c>
      <c r="C43" s="641" t="s">
        <v>1028</v>
      </c>
      <c r="D43" s="642" t="s">
        <v>1029</v>
      </c>
      <c r="E43" s="643" t="s">
        <v>1467</v>
      </c>
      <c r="F43" s="644" t="s">
        <v>1093</v>
      </c>
      <c r="G43" s="645" t="s">
        <v>1101</v>
      </c>
      <c r="H43" s="645" t="s">
        <v>784</v>
      </c>
      <c r="I43" s="642" t="s">
        <v>780</v>
      </c>
      <c r="J43" s="644" t="s">
        <v>1103</v>
      </c>
      <c r="K43" s="646">
        <v>0.19</v>
      </c>
      <c r="L43" s="645"/>
      <c r="M43" s="647">
        <v>159</v>
      </c>
      <c r="N43" s="647">
        <v>72</v>
      </c>
      <c r="O43" s="652">
        <f t="shared" si="0"/>
        <v>0.45283018867924529</v>
      </c>
      <c r="P43" s="648">
        <v>0.45280000000000004</v>
      </c>
      <c r="Q43" s="649">
        <f t="shared" si="1"/>
        <v>238.33167825223433</v>
      </c>
      <c r="R43" s="650" t="s">
        <v>1418</v>
      </c>
    </row>
    <row r="44" spans="1:18" ht="25.5" x14ac:dyDescent="0.25">
      <c r="A44" s="639" t="s">
        <v>305</v>
      </c>
      <c r="B44" s="640" t="s">
        <v>1020</v>
      </c>
      <c r="C44" s="641" t="s">
        <v>1028</v>
      </c>
      <c r="D44" s="642" t="s">
        <v>1030</v>
      </c>
      <c r="E44" s="643" t="s">
        <v>1467</v>
      </c>
      <c r="F44" s="644" t="s">
        <v>1061</v>
      </c>
      <c r="G44" s="645" t="s">
        <v>1062</v>
      </c>
      <c r="H44" s="645" t="s">
        <v>778</v>
      </c>
      <c r="I44" s="642" t="s">
        <v>777</v>
      </c>
      <c r="J44" s="644" t="s">
        <v>549</v>
      </c>
      <c r="K44" s="646">
        <v>1</v>
      </c>
      <c r="L44" s="645"/>
      <c r="M44" s="647">
        <v>29</v>
      </c>
      <c r="N44" s="647">
        <v>29</v>
      </c>
      <c r="O44" s="652">
        <f t="shared" si="0"/>
        <v>1</v>
      </c>
      <c r="P44" s="648">
        <v>1</v>
      </c>
      <c r="Q44" s="649">
        <f t="shared" si="1"/>
        <v>100</v>
      </c>
      <c r="R44" s="650" t="s">
        <v>1409</v>
      </c>
    </row>
    <row r="45" spans="1:18" ht="38.25" x14ac:dyDescent="0.25">
      <c r="A45" s="639" t="s">
        <v>305</v>
      </c>
      <c r="B45" s="640" t="s">
        <v>1020</v>
      </c>
      <c r="C45" s="641" t="s">
        <v>1028</v>
      </c>
      <c r="D45" s="642" t="s">
        <v>1030</v>
      </c>
      <c r="E45" s="643" t="s">
        <v>1467</v>
      </c>
      <c r="F45" s="644" t="s">
        <v>1061</v>
      </c>
      <c r="G45" s="645" t="s">
        <v>1063</v>
      </c>
      <c r="H45" s="645" t="s">
        <v>781</v>
      </c>
      <c r="I45" s="642" t="s">
        <v>780</v>
      </c>
      <c r="J45" s="644" t="s">
        <v>549</v>
      </c>
      <c r="K45" s="646">
        <v>0.49</v>
      </c>
      <c r="L45" s="645"/>
      <c r="M45" s="647">
        <v>29</v>
      </c>
      <c r="N45" s="647">
        <v>19</v>
      </c>
      <c r="O45" s="652">
        <f t="shared" si="0"/>
        <v>0.65517241379310343</v>
      </c>
      <c r="P45" s="648">
        <v>0.65517241379310354</v>
      </c>
      <c r="Q45" s="649">
        <f t="shared" si="1"/>
        <v>133.70865587614355</v>
      </c>
      <c r="R45" s="650" t="s">
        <v>1420</v>
      </c>
    </row>
    <row r="46" spans="1:18" ht="25.5" x14ac:dyDescent="0.25">
      <c r="A46" s="639" t="s">
        <v>305</v>
      </c>
      <c r="B46" s="640" t="s">
        <v>1020</v>
      </c>
      <c r="C46" s="641" t="s">
        <v>1028</v>
      </c>
      <c r="D46" s="642" t="s">
        <v>1030</v>
      </c>
      <c r="E46" s="643" t="s">
        <v>1467</v>
      </c>
      <c r="F46" s="644" t="s">
        <v>1061</v>
      </c>
      <c r="G46" s="645" t="s">
        <v>1064</v>
      </c>
      <c r="H46" s="645" t="s">
        <v>781</v>
      </c>
      <c r="I46" s="642" t="s">
        <v>780</v>
      </c>
      <c r="J46" s="644" t="s">
        <v>549</v>
      </c>
      <c r="K46" s="646">
        <v>0.49</v>
      </c>
      <c r="L46" s="645"/>
      <c r="M46" s="647">
        <v>29</v>
      </c>
      <c r="N46" s="647">
        <v>19</v>
      </c>
      <c r="O46" s="652">
        <f t="shared" si="0"/>
        <v>0.65517241379310343</v>
      </c>
      <c r="P46" s="648">
        <v>0.4</v>
      </c>
      <c r="Q46" s="649">
        <f t="shared" si="1"/>
        <v>133.70865587614355</v>
      </c>
      <c r="R46" s="650" t="s">
        <v>1414</v>
      </c>
    </row>
    <row r="47" spans="1:18" ht="25.5" x14ac:dyDescent="0.25">
      <c r="A47" s="639" t="s">
        <v>305</v>
      </c>
      <c r="B47" s="640" t="s">
        <v>1020</v>
      </c>
      <c r="C47" s="641" t="s">
        <v>1028</v>
      </c>
      <c r="D47" s="642" t="s">
        <v>1030</v>
      </c>
      <c r="E47" s="643" t="s">
        <v>1467</v>
      </c>
      <c r="F47" s="644" t="s">
        <v>1061</v>
      </c>
      <c r="G47" s="645" t="s">
        <v>1065</v>
      </c>
      <c r="H47" s="645" t="s">
        <v>781</v>
      </c>
      <c r="I47" s="642" t="s">
        <v>780</v>
      </c>
      <c r="J47" s="644" t="s">
        <v>549</v>
      </c>
      <c r="K47" s="646">
        <v>0.49</v>
      </c>
      <c r="L47" s="645"/>
      <c r="M47" s="647">
        <v>29</v>
      </c>
      <c r="N47" s="647">
        <v>19</v>
      </c>
      <c r="O47" s="652">
        <f t="shared" si="0"/>
        <v>0.65517241379310343</v>
      </c>
      <c r="P47" s="648">
        <v>0.65517241379310354</v>
      </c>
      <c r="Q47" s="649">
        <f t="shared" si="1"/>
        <v>133.70865587614355</v>
      </c>
      <c r="R47" s="650" t="s">
        <v>1414</v>
      </c>
    </row>
    <row r="48" spans="1:18" ht="25.5" x14ac:dyDescent="0.25">
      <c r="A48" s="639" t="s">
        <v>305</v>
      </c>
      <c r="B48" s="640" t="s">
        <v>1020</v>
      </c>
      <c r="C48" s="641" t="s">
        <v>1028</v>
      </c>
      <c r="D48" s="642" t="s">
        <v>1030</v>
      </c>
      <c r="E48" s="643" t="s">
        <v>1467</v>
      </c>
      <c r="F48" s="644" t="s">
        <v>1061</v>
      </c>
      <c r="G48" s="645" t="s">
        <v>1066</v>
      </c>
      <c r="H48" s="645" t="s">
        <v>781</v>
      </c>
      <c r="I48" s="642" t="s">
        <v>780</v>
      </c>
      <c r="J48" s="644" t="s">
        <v>549</v>
      </c>
      <c r="K48" s="646">
        <v>0.49</v>
      </c>
      <c r="L48" s="645"/>
      <c r="M48" s="647">
        <v>29</v>
      </c>
      <c r="N48" s="647">
        <v>19</v>
      </c>
      <c r="O48" s="652">
        <f t="shared" si="0"/>
        <v>0.65517241379310343</v>
      </c>
      <c r="P48" s="648">
        <v>0.65517241379310354</v>
      </c>
      <c r="Q48" s="649">
        <f t="shared" si="1"/>
        <v>133.70865587614355</v>
      </c>
      <c r="R48" s="650" t="s">
        <v>1414</v>
      </c>
    </row>
    <row r="49" spans="1:18" ht="25.5" x14ac:dyDescent="0.25">
      <c r="A49" s="639" t="s">
        <v>305</v>
      </c>
      <c r="B49" s="640" t="s">
        <v>1020</v>
      </c>
      <c r="C49" s="641" t="s">
        <v>1028</v>
      </c>
      <c r="D49" s="642" t="s">
        <v>1030</v>
      </c>
      <c r="E49" s="643" t="s">
        <v>1467</v>
      </c>
      <c r="F49" s="644" t="s">
        <v>1061</v>
      </c>
      <c r="G49" s="645" t="s">
        <v>1067</v>
      </c>
      <c r="H49" s="645" t="s">
        <v>781</v>
      </c>
      <c r="I49" s="642" t="s">
        <v>780</v>
      </c>
      <c r="J49" s="644" t="s">
        <v>549</v>
      </c>
      <c r="K49" s="646">
        <v>0.49</v>
      </c>
      <c r="L49" s="645"/>
      <c r="M49" s="647">
        <v>29</v>
      </c>
      <c r="N49" s="647">
        <v>19</v>
      </c>
      <c r="O49" s="652">
        <f t="shared" si="0"/>
        <v>0.65517241379310343</v>
      </c>
      <c r="P49" s="648">
        <v>0.65517241379310354</v>
      </c>
      <c r="Q49" s="649">
        <f t="shared" si="1"/>
        <v>133.70865587614355</v>
      </c>
      <c r="R49" s="650" t="s">
        <v>1414</v>
      </c>
    </row>
    <row r="50" spans="1:18" ht="25.5" x14ac:dyDescent="0.25">
      <c r="A50" s="639" t="s">
        <v>305</v>
      </c>
      <c r="B50" s="640" t="s">
        <v>1020</v>
      </c>
      <c r="C50" s="641" t="s">
        <v>1028</v>
      </c>
      <c r="D50" s="642" t="s">
        <v>1030</v>
      </c>
      <c r="E50" s="643" t="s">
        <v>1467</v>
      </c>
      <c r="F50" s="644" t="s">
        <v>1061</v>
      </c>
      <c r="G50" s="645" t="s">
        <v>1068</v>
      </c>
      <c r="H50" s="645" t="s">
        <v>781</v>
      </c>
      <c r="I50" s="642" t="s">
        <v>780</v>
      </c>
      <c r="J50" s="644" t="s">
        <v>549</v>
      </c>
      <c r="K50" s="646">
        <v>0.49</v>
      </c>
      <c r="L50" s="645"/>
      <c r="M50" s="647">
        <v>29</v>
      </c>
      <c r="N50" s="647">
        <v>19</v>
      </c>
      <c r="O50" s="652">
        <f t="shared" si="0"/>
        <v>0.65517241379310343</v>
      </c>
      <c r="P50" s="648">
        <v>0.43333333330000001</v>
      </c>
      <c r="Q50" s="649">
        <f t="shared" si="1"/>
        <v>133.70865587614355</v>
      </c>
      <c r="R50" s="650" t="s">
        <v>1414</v>
      </c>
    </row>
    <row r="51" spans="1:18" ht="25.5" x14ac:dyDescent="0.25">
      <c r="A51" s="639" t="s">
        <v>305</v>
      </c>
      <c r="B51" s="640" t="s">
        <v>1020</v>
      </c>
      <c r="C51" s="641" t="s">
        <v>1028</v>
      </c>
      <c r="D51" s="642" t="s">
        <v>1030</v>
      </c>
      <c r="E51" s="643" t="s">
        <v>1467</v>
      </c>
      <c r="F51" s="644" t="s">
        <v>1061</v>
      </c>
      <c r="G51" s="645" t="s">
        <v>1069</v>
      </c>
      <c r="H51" s="645" t="s">
        <v>781</v>
      </c>
      <c r="I51" s="642" t="s">
        <v>780</v>
      </c>
      <c r="J51" s="644" t="s">
        <v>549</v>
      </c>
      <c r="K51" s="646">
        <v>0.49</v>
      </c>
      <c r="L51" s="645"/>
      <c r="M51" s="647">
        <v>29</v>
      </c>
      <c r="N51" s="647">
        <v>19</v>
      </c>
      <c r="O51" s="652">
        <f t="shared" si="0"/>
        <v>0.65517241379310343</v>
      </c>
      <c r="P51" s="648">
        <v>0.46666666669999995</v>
      </c>
      <c r="Q51" s="649">
        <f t="shared" si="1"/>
        <v>133.70865587614355</v>
      </c>
      <c r="R51" s="650" t="s">
        <v>1414</v>
      </c>
    </row>
    <row r="52" spans="1:18" ht="25.5" x14ac:dyDescent="0.25">
      <c r="A52" s="639" t="s">
        <v>305</v>
      </c>
      <c r="B52" s="640" t="s">
        <v>1020</v>
      </c>
      <c r="C52" s="641" t="s">
        <v>1028</v>
      </c>
      <c r="D52" s="642" t="s">
        <v>1030</v>
      </c>
      <c r="E52" s="643" t="s">
        <v>1467</v>
      </c>
      <c r="F52" s="644" t="s">
        <v>1061</v>
      </c>
      <c r="G52" s="645" t="s">
        <v>1070</v>
      </c>
      <c r="H52" s="645" t="s">
        <v>781</v>
      </c>
      <c r="I52" s="642" t="s">
        <v>780</v>
      </c>
      <c r="J52" s="644" t="s">
        <v>549</v>
      </c>
      <c r="K52" s="646">
        <v>0.49</v>
      </c>
      <c r="L52" s="645"/>
      <c r="M52" s="647">
        <v>29</v>
      </c>
      <c r="N52" s="647">
        <v>19</v>
      </c>
      <c r="O52" s="652">
        <f t="shared" si="0"/>
        <v>0.65517241379310343</v>
      </c>
      <c r="P52" s="648">
        <v>0.46666666669999995</v>
      </c>
      <c r="Q52" s="649">
        <f t="shared" si="1"/>
        <v>133.70865587614355</v>
      </c>
      <c r="R52" s="650" t="s">
        <v>1414</v>
      </c>
    </row>
    <row r="53" spans="1:18" ht="38.25" x14ac:dyDescent="0.25">
      <c r="A53" s="639" t="s">
        <v>305</v>
      </c>
      <c r="B53" s="640" t="s">
        <v>1020</v>
      </c>
      <c r="C53" s="641" t="s">
        <v>1028</v>
      </c>
      <c r="D53" s="642" t="s">
        <v>1030</v>
      </c>
      <c r="E53" s="643" t="s">
        <v>1467</v>
      </c>
      <c r="F53" s="644" t="s">
        <v>1061</v>
      </c>
      <c r="G53" s="645" t="s">
        <v>1071</v>
      </c>
      <c r="H53" s="645" t="s">
        <v>781</v>
      </c>
      <c r="I53" s="642" t="s">
        <v>780</v>
      </c>
      <c r="J53" s="644" t="s">
        <v>549</v>
      </c>
      <c r="K53" s="646">
        <v>0.49</v>
      </c>
      <c r="L53" s="645"/>
      <c r="M53" s="647">
        <v>29</v>
      </c>
      <c r="N53" s="647">
        <v>19</v>
      </c>
      <c r="O53" s="652">
        <f t="shared" si="0"/>
        <v>0.65517241379310343</v>
      </c>
      <c r="P53" s="648">
        <v>0.65517241379310354</v>
      </c>
      <c r="Q53" s="649">
        <f t="shared" si="1"/>
        <v>133.70865587614355</v>
      </c>
      <c r="R53" s="650" t="s">
        <v>1420</v>
      </c>
    </row>
    <row r="54" spans="1:18" ht="38.25" x14ac:dyDescent="0.25">
      <c r="A54" s="639" t="s">
        <v>305</v>
      </c>
      <c r="B54" s="640" t="s">
        <v>1020</v>
      </c>
      <c r="C54" s="641" t="s">
        <v>1028</v>
      </c>
      <c r="D54" s="642" t="s">
        <v>1030</v>
      </c>
      <c r="E54" s="643" t="s">
        <v>1467</v>
      </c>
      <c r="F54" s="644" t="s">
        <v>1061</v>
      </c>
      <c r="G54" s="645" t="s">
        <v>1072</v>
      </c>
      <c r="H54" s="645" t="s">
        <v>781</v>
      </c>
      <c r="I54" s="642" t="s">
        <v>780</v>
      </c>
      <c r="J54" s="644" t="s">
        <v>549</v>
      </c>
      <c r="K54" s="646">
        <v>0.49</v>
      </c>
      <c r="L54" s="645"/>
      <c r="M54" s="647">
        <v>29</v>
      </c>
      <c r="N54" s="647">
        <v>29</v>
      </c>
      <c r="O54" s="652">
        <f t="shared" si="0"/>
        <v>1</v>
      </c>
      <c r="P54" s="648">
        <v>1</v>
      </c>
      <c r="Q54" s="649">
        <f t="shared" si="1"/>
        <v>204.08163265306121</v>
      </c>
      <c r="R54" s="650" t="s">
        <v>1413</v>
      </c>
    </row>
    <row r="55" spans="1:18" ht="38.25" x14ac:dyDescent="0.25">
      <c r="A55" s="639" t="s">
        <v>305</v>
      </c>
      <c r="B55" s="640" t="s">
        <v>1020</v>
      </c>
      <c r="C55" s="641" t="s">
        <v>1028</v>
      </c>
      <c r="D55" s="642" t="s">
        <v>1030</v>
      </c>
      <c r="E55" s="643" t="s">
        <v>1467</v>
      </c>
      <c r="F55" s="644" t="s">
        <v>1061</v>
      </c>
      <c r="G55" s="645" t="s">
        <v>1073</v>
      </c>
      <c r="H55" s="645" t="s">
        <v>781</v>
      </c>
      <c r="I55" s="642" t="s">
        <v>780</v>
      </c>
      <c r="J55" s="644" t="s">
        <v>549</v>
      </c>
      <c r="K55" s="646">
        <v>0.49</v>
      </c>
      <c r="L55" s="645"/>
      <c r="M55" s="647">
        <v>29</v>
      </c>
      <c r="N55" s="647">
        <v>29</v>
      </c>
      <c r="O55" s="652">
        <f t="shared" si="0"/>
        <v>1</v>
      </c>
      <c r="P55" s="648">
        <v>1</v>
      </c>
      <c r="Q55" s="649">
        <f t="shared" si="1"/>
        <v>204.08163265306121</v>
      </c>
      <c r="R55" s="650" t="s">
        <v>1413</v>
      </c>
    </row>
    <row r="56" spans="1:18" ht="51" x14ac:dyDescent="0.25">
      <c r="A56" s="639" t="s">
        <v>305</v>
      </c>
      <c r="B56" s="640" t="s">
        <v>1020</v>
      </c>
      <c r="C56" s="641" t="s">
        <v>1028</v>
      </c>
      <c r="D56" s="642" t="s">
        <v>1030</v>
      </c>
      <c r="E56" s="643" t="s">
        <v>1467</v>
      </c>
      <c r="F56" s="644" t="s">
        <v>1061</v>
      </c>
      <c r="G56" s="645" t="s">
        <v>1074</v>
      </c>
      <c r="H56" s="645" t="s">
        <v>781</v>
      </c>
      <c r="I56" s="642" t="s">
        <v>783</v>
      </c>
      <c r="J56" s="644" t="s">
        <v>549</v>
      </c>
      <c r="K56" s="646">
        <v>1</v>
      </c>
      <c r="L56" s="645" t="s">
        <v>1075</v>
      </c>
      <c r="M56" s="647">
        <v>29</v>
      </c>
      <c r="N56" s="647">
        <v>29</v>
      </c>
      <c r="O56" s="652">
        <f t="shared" si="0"/>
        <v>1</v>
      </c>
      <c r="P56" s="648">
        <v>1</v>
      </c>
      <c r="Q56" s="649">
        <f t="shared" si="1"/>
        <v>100</v>
      </c>
      <c r="R56" s="650" t="s">
        <v>1414</v>
      </c>
    </row>
    <row r="57" spans="1:18" ht="51" x14ac:dyDescent="0.25">
      <c r="A57" s="639" t="s">
        <v>305</v>
      </c>
      <c r="B57" s="640" t="s">
        <v>1020</v>
      </c>
      <c r="C57" s="641" t="s">
        <v>1028</v>
      </c>
      <c r="D57" s="642" t="s">
        <v>1030</v>
      </c>
      <c r="E57" s="643" t="s">
        <v>1467</v>
      </c>
      <c r="F57" s="644" t="s">
        <v>1061</v>
      </c>
      <c r="G57" s="645" t="s">
        <v>1076</v>
      </c>
      <c r="H57" s="645" t="s">
        <v>781</v>
      </c>
      <c r="I57" s="642" t="s">
        <v>783</v>
      </c>
      <c r="J57" s="644" t="s">
        <v>549</v>
      </c>
      <c r="K57" s="646">
        <v>1</v>
      </c>
      <c r="L57" s="645" t="s">
        <v>1075</v>
      </c>
      <c r="M57" s="647">
        <v>29</v>
      </c>
      <c r="N57" s="647">
        <v>29</v>
      </c>
      <c r="O57" s="652">
        <f t="shared" si="0"/>
        <v>1</v>
      </c>
      <c r="P57" s="648">
        <v>1</v>
      </c>
      <c r="Q57" s="649">
        <f t="shared" si="1"/>
        <v>100</v>
      </c>
      <c r="R57" s="650" t="s">
        <v>1414</v>
      </c>
    </row>
    <row r="58" spans="1:18" ht="25.5" x14ac:dyDescent="0.25">
      <c r="A58" s="639" t="s">
        <v>305</v>
      </c>
      <c r="B58" s="640" t="s">
        <v>1020</v>
      </c>
      <c r="C58" s="641" t="s">
        <v>1028</v>
      </c>
      <c r="D58" s="642" t="s">
        <v>1030</v>
      </c>
      <c r="E58" s="643" t="s">
        <v>1467</v>
      </c>
      <c r="F58" s="644" t="s">
        <v>1061</v>
      </c>
      <c r="G58" s="645" t="s">
        <v>1077</v>
      </c>
      <c r="H58" s="645" t="s">
        <v>781</v>
      </c>
      <c r="I58" s="642" t="s">
        <v>780</v>
      </c>
      <c r="J58" s="644" t="s">
        <v>549</v>
      </c>
      <c r="K58" s="646">
        <v>0.49</v>
      </c>
      <c r="L58" s="645"/>
      <c r="M58" s="647">
        <v>29</v>
      </c>
      <c r="N58" s="647">
        <v>19</v>
      </c>
      <c r="O58" s="652">
        <f t="shared" si="0"/>
        <v>0.65517241379310343</v>
      </c>
      <c r="P58" s="648">
        <v>0.65517241379310354</v>
      </c>
      <c r="Q58" s="649">
        <f t="shared" si="1"/>
        <v>133.70865587614355</v>
      </c>
      <c r="R58" s="650" t="s">
        <v>1414</v>
      </c>
    </row>
    <row r="59" spans="1:18" ht="25.5" x14ac:dyDescent="0.25">
      <c r="A59" s="639" t="s">
        <v>305</v>
      </c>
      <c r="B59" s="640" t="s">
        <v>1020</v>
      </c>
      <c r="C59" s="641" t="s">
        <v>1028</v>
      </c>
      <c r="D59" s="642" t="s">
        <v>1030</v>
      </c>
      <c r="E59" s="643" t="s">
        <v>1467</v>
      </c>
      <c r="F59" s="644" t="s">
        <v>1061</v>
      </c>
      <c r="G59" s="645" t="s">
        <v>1078</v>
      </c>
      <c r="H59" s="645" t="s">
        <v>781</v>
      </c>
      <c r="I59" s="642" t="s">
        <v>780</v>
      </c>
      <c r="J59" s="644" t="s">
        <v>549</v>
      </c>
      <c r="K59" s="646">
        <v>0.49</v>
      </c>
      <c r="L59" s="645"/>
      <c r="M59" s="647">
        <v>29</v>
      </c>
      <c r="N59" s="647">
        <v>19</v>
      </c>
      <c r="O59" s="652">
        <f t="shared" si="0"/>
        <v>0.65517241379310343</v>
      </c>
      <c r="P59" s="648">
        <v>0.4</v>
      </c>
      <c r="Q59" s="649">
        <f t="shared" si="1"/>
        <v>133.70865587614355</v>
      </c>
      <c r="R59" s="650" t="s">
        <v>1414</v>
      </c>
    </row>
    <row r="60" spans="1:18" ht="25.5" x14ac:dyDescent="0.25">
      <c r="A60" s="639" t="s">
        <v>305</v>
      </c>
      <c r="B60" s="640" t="s">
        <v>1020</v>
      </c>
      <c r="C60" s="641" t="s">
        <v>1028</v>
      </c>
      <c r="D60" s="642" t="s">
        <v>1030</v>
      </c>
      <c r="E60" s="643" t="s">
        <v>1467</v>
      </c>
      <c r="F60" s="644" t="s">
        <v>1061</v>
      </c>
      <c r="G60" s="645" t="s">
        <v>1079</v>
      </c>
      <c r="H60" s="645" t="s">
        <v>781</v>
      </c>
      <c r="I60" s="642" t="s">
        <v>780</v>
      </c>
      <c r="J60" s="644" t="s">
        <v>549</v>
      </c>
      <c r="K60" s="646">
        <v>0.49</v>
      </c>
      <c r="L60" s="645"/>
      <c r="M60" s="647">
        <v>29</v>
      </c>
      <c r="N60" s="647">
        <v>19</v>
      </c>
      <c r="O60" s="652">
        <f t="shared" si="0"/>
        <v>0.65517241379310343</v>
      </c>
      <c r="P60" s="648">
        <v>0.4</v>
      </c>
      <c r="Q60" s="649">
        <f t="shared" si="1"/>
        <v>133.70865587614355</v>
      </c>
      <c r="R60" s="650" t="s">
        <v>1414</v>
      </c>
    </row>
    <row r="61" spans="1:18" ht="25.5" x14ac:dyDescent="0.25">
      <c r="A61" s="639" t="s">
        <v>305</v>
      </c>
      <c r="B61" s="640" t="s">
        <v>1020</v>
      </c>
      <c r="C61" s="641" t="s">
        <v>1028</v>
      </c>
      <c r="D61" s="642" t="s">
        <v>1030</v>
      </c>
      <c r="E61" s="643" t="s">
        <v>1467</v>
      </c>
      <c r="F61" s="644" t="s">
        <v>1061</v>
      </c>
      <c r="G61" s="645" t="s">
        <v>1080</v>
      </c>
      <c r="H61" s="645" t="s">
        <v>781</v>
      </c>
      <c r="I61" s="642" t="s">
        <v>780</v>
      </c>
      <c r="J61" s="644" t="s">
        <v>549</v>
      </c>
      <c r="K61" s="646">
        <v>0.49</v>
      </c>
      <c r="L61" s="645"/>
      <c r="M61" s="647">
        <v>29</v>
      </c>
      <c r="N61" s="647">
        <v>19</v>
      </c>
      <c r="O61" s="652">
        <f t="shared" si="0"/>
        <v>0.65517241379310343</v>
      </c>
      <c r="P61" s="648">
        <v>0.5</v>
      </c>
      <c r="Q61" s="649">
        <f t="shared" si="1"/>
        <v>133.70865587614355</v>
      </c>
      <c r="R61" s="650" t="s">
        <v>1414</v>
      </c>
    </row>
    <row r="62" spans="1:18" x14ac:dyDescent="0.25">
      <c r="A62" s="639" t="s">
        <v>305</v>
      </c>
      <c r="B62" s="640" t="s">
        <v>1020</v>
      </c>
      <c r="C62" s="641" t="s">
        <v>1028</v>
      </c>
      <c r="D62" s="642" t="s">
        <v>1030</v>
      </c>
      <c r="E62" s="643" t="s">
        <v>1467</v>
      </c>
      <c r="F62" s="644" t="s">
        <v>1061</v>
      </c>
      <c r="G62" s="645" t="s">
        <v>1081</v>
      </c>
      <c r="H62" s="645" t="s">
        <v>784</v>
      </c>
      <c r="I62" s="642" t="s">
        <v>780</v>
      </c>
      <c r="J62" s="644" t="s">
        <v>549</v>
      </c>
      <c r="K62" s="646">
        <v>0.49</v>
      </c>
      <c r="L62" s="645"/>
      <c r="M62" s="647">
        <v>29</v>
      </c>
      <c r="N62" s="647">
        <v>19</v>
      </c>
      <c r="O62" s="652">
        <f t="shared" si="0"/>
        <v>0.65517241379310343</v>
      </c>
      <c r="P62" s="648">
        <v>0.65517241379310354</v>
      </c>
      <c r="Q62" s="649">
        <f t="shared" si="1"/>
        <v>133.70865587614355</v>
      </c>
      <c r="R62" s="650" t="s">
        <v>1414</v>
      </c>
    </row>
    <row r="63" spans="1:18" ht="25.5" x14ac:dyDescent="0.25">
      <c r="A63" s="639" t="s">
        <v>305</v>
      </c>
      <c r="B63" s="640" t="s">
        <v>1020</v>
      </c>
      <c r="C63" s="641" t="s">
        <v>1028</v>
      </c>
      <c r="D63" s="642" t="s">
        <v>1030</v>
      </c>
      <c r="E63" s="643" t="s">
        <v>1467</v>
      </c>
      <c r="F63" s="644" t="s">
        <v>1061</v>
      </c>
      <c r="G63" s="645" t="s">
        <v>1082</v>
      </c>
      <c r="H63" s="645" t="s">
        <v>781</v>
      </c>
      <c r="I63" s="642" t="s">
        <v>780</v>
      </c>
      <c r="J63" s="644" t="s">
        <v>549</v>
      </c>
      <c r="K63" s="646">
        <v>0.49</v>
      </c>
      <c r="L63" s="645"/>
      <c r="M63" s="647">
        <v>29</v>
      </c>
      <c r="N63" s="647">
        <v>19</v>
      </c>
      <c r="O63" s="652">
        <f t="shared" si="0"/>
        <v>0.65517241379310343</v>
      </c>
      <c r="P63" s="648">
        <v>0.65517241379310354</v>
      </c>
      <c r="Q63" s="649">
        <f t="shared" si="1"/>
        <v>133.70865587614355</v>
      </c>
      <c r="R63" s="650" t="s">
        <v>1414</v>
      </c>
    </row>
    <row r="64" spans="1:18" ht="25.5" x14ac:dyDescent="0.25">
      <c r="A64" s="639" t="s">
        <v>305</v>
      </c>
      <c r="B64" s="640" t="s">
        <v>1020</v>
      </c>
      <c r="C64" s="641" t="s">
        <v>1028</v>
      </c>
      <c r="D64" s="642" t="s">
        <v>1030</v>
      </c>
      <c r="E64" s="643" t="s">
        <v>1467</v>
      </c>
      <c r="F64" s="644" t="s">
        <v>1061</v>
      </c>
      <c r="G64" s="645" t="s">
        <v>1083</v>
      </c>
      <c r="H64" s="645" t="s">
        <v>781</v>
      </c>
      <c r="I64" s="642" t="s">
        <v>780</v>
      </c>
      <c r="J64" s="644" t="s">
        <v>549</v>
      </c>
      <c r="K64" s="646">
        <v>0.49</v>
      </c>
      <c r="L64" s="645"/>
      <c r="M64" s="647">
        <v>29</v>
      </c>
      <c r="N64" s="647">
        <v>19</v>
      </c>
      <c r="O64" s="652">
        <f t="shared" si="0"/>
        <v>0.65517241379310343</v>
      </c>
      <c r="P64" s="648">
        <v>0.65517241379310354</v>
      </c>
      <c r="Q64" s="649">
        <f t="shared" si="1"/>
        <v>133.70865587614355</v>
      </c>
      <c r="R64" s="650" t="s">
        <v>1414</v>
      </c>
    </row>
    <row r="65" spans="1:18" ht="38.25" x14ac:dyDescent="0.25">
      <c r="A65" s="639" t="s">
        <v>305</v>
      </c>
      <c r="B65" s="640" t="s">
        <v>1020</v>
      </c>
      <c r="C65" s="641" t="s">
        <v>1028</v>
      </c>
      <c r="D65" s="642" t="s">
        <v>1030</v>
      </c>
      <c r="E65" s="643" t="s">
        <v>1467</v>
      </c>
      <c r="F65" s="644" t="s">
        <v>1061</v>
      </c>
      <c r="G65" s="645" t="s">
        <v>195</v>
      </c>
      <c r="H65" s="645" t="s">
        <v>785</v>
      </c>
      <c r="I65" s="642" t="s">
        <v>777</v>
      </c>
      <c r="J65" s="644" t="s">
        <v>549</v>
      </c>
      <c r="K65" s="646">
        <v>1</v>
      </c>
      <c r="L65" s="645"/>
      <c r="M65" s="647">
        <v>29</v>
      </c>
      <c r="N65" s="647">
        <v>29</v>
      </c>
      <c r="O65" s="652">
        <f t="shared" si="0"/>
        <v>1</v>
      </c>
      <c r="P65" s="648">
        <v>1</v>
      </c>
      <c r="Q65" s="649">
        <f t="shared" si="1"/>
        <v>100</v>
      </c>
      <c r="R65" s="650" t="s">
        <v>1415</v>
      </c>
    </row>
    <row r="66" spans="1:18" ht="38.25" x14ac:dyDescent="0.25">
      <c r="A66" s="639" t="s">
        <v>305</v>
      </c>
      <c r="B66" s="640" t="s">
        <v>1020</v>
      </c>
      <c r="C66" s="641" t="s">
        <v>1028</v>
      </c>
      <c r="D66" s="642" t="s">
        <v>1030</v>
      </c>
      <c r="E66" s="643" t="s">
        <v>1467</v>
      </c>
      <c r="F66" s="644" t="s">
        <v>1061</v>
      </c>
      <c r="G66" s="645" t="s">
        <v>1084</v>
      </c>
      <c r="H66" s="645" t="s">
        <v>785</v>
      </c>
      <c r="I66" s="642" t="s">
        <v>777</v>
      </c>
      <c r="J66" s="644" t="s">
        <v>549</v>
      </c>
      <c r="K66" s="646">
        <v>1</v>
      </c>
      <c r="L66" s="645"/>
      <c r="M66" s="647">
        <v>29</v>
      </c>
      <c r="N66" s="647">
        <v>29</v>
      </c>
      <c r="O66" s="652">
        <f t="shared" si="0"/>
        <v>1</v>
      </c>
      <c r="P66" s="648">
        <v>1</v>
      </c>
      <c r="Q66" s="649">
        <f t="shared" si="1"/>
        <v>100</v>
      </c>
      <c r="R66" s="650" t="s">
        <v>1415</v>
      </c>
    </row>
    <row r="67" spans="1:18" ht="38.25" x14ac:dyDescent="0.25">
      <c r="A67" s="639" t="s">
        <v>305</v>
      </c>
      <c r="B67" s="640" t="s">
        <v>1020</v>
      </c>
      <c r="C67" s="641" t="s">
        <v>1028</v>
      </c>
      <c r="D67" s="642" t="s">
        <v>1030</v>
      </c>
      <c r="E67" s="643" t="s">
        <v>1467</v>
      </c>
      <c r="F67" s="644" t="s">
        <v>1061</v>
      </c>
      <c r="G67" s="645" t="s">
        <v>1085</v>
      </c>
      <c r="H67" s="645" t="s">
        <v>785</v>
      </c>
      <c r="I67" s="642" t="s">
        <v>777</v>
      </c>
      <c r="J67" s="644" t="s">
        <v>549</v>
      </c>
      <c r="K67" s="646">
        <v>1</v>
      </c>
      <c r="L67" s="645"/>
      <c r="M67" s="647">
        <v>29</v>
      </c>
      <c r="N67" s="647">
        <v>29</v>
      </c>
      <c r="O67" s="652">
        <f t="shared" si="0"/>
        <v>1</v>
      </c>
      <c r="P67" s="648">
        <v>1</v>
      </c>
      <c r="Q67" s="649">
        <f t="shared" si="1"/>
        <v>100</v>
      </c>
      <c r="R67" s="650" t="s">
        <v>1415</v>
      </c>
    </row>
    <row r="68" spans="1:18" ht="38.25" x14ac:dyDescent="0.25">
      <c r="A68" s="639" t="s">
        <v>305</v>
      </c>
      <c r="B68" s="640" t="s">
        <v>1020</v>
      </c>
      <c r="C68" s="641" t="s">
        <v>1028</v>
      </c>
      <c r="D68" s="642" t="s">
        <v>1030</v>
      </c>
      <c r="E68" s="643" t="s">
        <v>1467</v>
      </c>
      <c r="F68" s="644" t="s">
        <v>1061</v>
      </c>
      <c r="G68" s="645" t="s">
        <v>1086</v>
      </c>
      <c r="H68" s="645" t="s">
        <v>785</v>
      </c>
      <c r="I68" s="642" t="s">
        <v>777</v>
      </c>
      <c r="J68" s="644" t="s">
        <v>549</v>
      </c>
      <c r="K68" s="646">
        <v>1</v>
      </c>
      <c r="L68" s="645"/>
      <c r="M68" s="647">
        <v>29</v>
      </c>
      <c r="N68" s="647">
        <v>29</v>
      </c>
      <c r="O68" s="652">
        <f t="shared" si="0"/>
        <v>1</v>
      </c>
      <c r="P68" s="648">
        <v>1</v>
      </c>
      <c r="Q68" s="649">
        <f t="shared" si="1"/>
        <v>100</v>
      </c>
      <c r="R68" s="650" t="s">
        <v>1415</v>
      </c>
    </row>
    <row r="69" spans="1:18" ht="38.25" x14ac:dyDescent="0.25">
      <c r="A69" s="639" t="s">
        <v>305</v>
      </c>
      <c r="B69" s="640" t="s">
        <v>1020</v>
      </c>
      <c r="C69" s="641" t="s">
        <v>1028</v>
      </c>
      <c r="D69" s="642" t="s">
        <v>1030</v>
      </c>
      <c r="E69" s="643" t="s">
        <v>1467</v>
      </c>
      <c r="F69" s="644" t="s">
        <v>1061</v>
      </c>
      <c r="G69" s="645" t="s">
        <v>1087</v>
      </c>
      <c r="H69" s="645" t="s">
        <v>785</v>
      </c>
      <c r="I69" s="642" t="s">
        <v>777</v>
      </c>
      <c r="J69" s="644" t="s">
        <v>549</v>
      </c>
      <c r="K69" s="646">
        <v>1</v>
      </c>
      <c r="L69" s="645"/>
      <c r="M69" s="647">
        <v>29</v>
      </c>
      <c r="N69" s="647">
        <v>29</v>
      </c>
      <c r="O69" s="652">
        <f t="shared" si="0"/>
        <v>1</v>
      </c>
      <c r="P69" s="648">
        <v>1</v>
      </c>
      <c r="Q69" s="649">
        <f t="shared" si="1"/>
        <v>100</v>
      </c>
      <c r="R69" s="650" t="s">
        <v>1415</v>
      </c>
    </row>
    <row r="70" spans="1:18" ht="25.5" x14ac:dyDescent="0.25">
      <c r="A70" s="639" t="s">
        <v>305</v>
      </c>
      <c r="B70" s="640" t="s">
        <v>1020</v>
      </c>
      <c r="C70" s="641" t="s">
        <v>1028</v>
      </c>
      <c r="D70" s="642" t="s">
        <v>1030</v>
      </c>
      <c r="E70" s="643" t="s">
        <v>1467</v>
      </c>
      <c r="F70" s="644" t="s">
        <v>1061</v>
      </c>
      <c r="G70" s="645" t="s">
        <v>1088</v>
      </c>
      <c r="H70" s="645" t="s">
        <v>786</v>
      </c>
      <c r="I70" s="642" t="s">
        <v>777</v>
      </c>
      <c r="J70" s="644" t="s">
        <v>549</v>
      </c>
      <c r="K70" s="646">
        <v>1</v>
      </c>
      <c r="L70" s="645"/>
      <c r="M70" s="647">
        <v>29</v>
      </c>
      <c r="N70" s="647">
        <v>29</v>
      </c>
      <c r="O70" s="652">
        <f t="shared" ref="O70:O133" si="2">N70/M70</f>
        <v>1</v>
      </c>
      <c r="P70" s="648">
        <v>1</v>
      </c>
      <c r="Q70" s="649">
        <f t="shared" ref="Q70:Q133" si="3">N70/(M70*K70/100)</f>
        <v>100</v>
      </c>
      <c r="R70" s="650" t="s">
        <v>1409</v>
      </c>
    </row>
    <row r="71" spans="1:18" ht="38.25" x14ac:dyDescent="0.25">
      <c r="A71" s="639" t="s">
        <v>305</v>
      </c>
      <c r="B71" s="640" t="s">
        <v>1020</v>
      </c>
      <c r="C71" s="641" t="s">
        <v>1028</v>
      </c>
      <c r="D71" s="642" t="s">
        <v>1030</v>
      </c>
      <c r="E71" s="643" t="s">
        <v>1467</v>
      </c>
      <c r="F71" s="644" t="s">
        <v>1061</v>
      </c>
      <c r="G71" s="645" t="s">
        <v>1089</v>
      </c>
      <c r="H71" s="645" t="s">
        <v>781</v>
      </c>
      <c r="I71" s="642" t="s">
        <v>780</v>
      </c>
      <c r="J71" s="644" t="s">
        <v>549</v>
      </c>
      <c r="K71" s="646">
        <v>0.49</v>
      </c>
      <c r="L71" s="645"/>
      <c r="M71" s="647">
        <v>29</v>
      </c>
      <c r="N71" s="647">
        <v>29</v>
      </c>
      <c r="O71" s="652">
        <f t="shared" si="2"/>
        <v>1</v>
      </c>
      <c r="P71" s="648">
        <v>1</v>
      </c>
      <c r="Q71" s="649">
        <f t="shared" si="3"/>
        <v>204.08163265306121</v>
      </c>
      <c r="R71" s="650" t="s">
        <v>1416</v>
      </c>
    </row>
    <row r="72" spans="1:18" ht="38.25" x14ac:dyDescent="0.25">
      <c r="A72" s="639" t="s">
        <v>305</v>
      </c>
      <c r="B72" s="640" t="s">
        <v>1020</v>
      </c>
      <c r="C72" s="641" t="s">
        <v>1028</v>
      </c>
      <c r="D72" s="642" t="s">
        <v>1030</v>
      </c>
      <c r="E72" s="643" t="s">
        <v>1467</v>
      </c>
      <c r="F72" s="644" t="s">
        <v>1061</v>
      </c>
      <c r="G72" s="645" t="s">
        <v>1090</v>
      </c>
      <c r="H72" s="645" t="s">
        <v>787</v>
      </c>
      <c r="I72" s="642" t="s">
        <v>777</v>
      </c>
      <c r="J72" s="644" t="s">
        <v>549</v>
      </c>
      <c r="K72" s="646">
        <v>1</v>
      </c>
      <c r="L72" s="645"/>
      <c r="M72" s="647">
        <v>29</v>
      </c>
      <c r="N72" s="647">
        <v>29</v>
      </c>
      <c r="O72" s="652">
        <f t="shared" si="2"/>
        <v>1</v>
      </c>
      <c r="P72" s="648">
        <v>1</v>
      </c>
      <c r="Q72" s="649">
        <f t="shared" si="3"/>
        <v>100</v>
      </c>
      <c r="R72" s="650" t="s">
        <v>1417</v>
      </c>
    </row>
    <row r="73" spans="1:18" ht="25.5" x14ac:dyDescent="0.25">
      <c r="A73" s="639" t="s">
        <v>305</v>
      </c>
      <c r="B73" s="640" t="s">
        <v>1020</v>
      </c>
      <c r="C73" s="641" t="s">
        <v>1028</v>
      </c>
      <c r="D73" s="642" t="s">
        <v>1030</v>
      </c>
      <c r="E73" s="643" t="s">
        <v>1467</v>
      </c>
      <c r="F73" s="644" t="s">
        <v>1061</v>
      </c>
      <c r="G73" s="645" t="s">
        <v>1091</v>
      </c>
      <c r="H73" s="645" t="s">
        <v>778</v>
      </c>
      <c r="I73" s="642" t="s">
        <v>777</v>
      </c>
      <c r="J73" s="644" t="s">
        <v>549</v>
      </c>
      <c r="K73" s="646">
        <v>1</v>
      </c>
      <c r="L73" s="645"/>
      <c r="M73" s="647">
        <v>29</v>
      </c>
      <c r="N73" s="647">
        <v>29</v>
      </c>
      <c r="O73" s="652">
        <f t="shared" si="2"/>
        <v>1</v>
      </c>
      <c r="P73" s="648">
        <v>1</v>
      </c>
      <c r="Q73" s="649">
        <f t="shared" si="3"/>
        <v>100</v>
      </c>
      <c r="R73" s="650" t="s">
        <v>1409</v>
      </c>
    </row>
    <row r="74" spans="1:18" x14ac:dyDescent="0.25">
      <c r="A74" s="639" t="s">
        <v>305</v>
      </c>
      <c r="B74" s="640" t="s">
        <v>1020</v>
      </c>
      <c r="C74" s="641" t="s">
        <v>1028</v>
      </c>
      <c r="D74" s="642" t="s">
        <v>1030</v>
      </c>
      <c r="E74" s="643" t="s">
        <v>1467</v>
      </c>
      <c r="F74" s="644" t="s">
        <v>1061</v>
      </c>
      <c r="G74" s="645" t="s">
        <v>1092</v>
      </c>
      <c r="H74" s="645" t="s">
        <v>788</v>
      </c>
      <c r="I74" s="642" t="s">
        <v>777</v>
      </c>
      <c r="J74" s="644" t="s">
        <v>549</v>
      </c>
      <c r="K74" s="646">
        <v>1</v>
      </c>
      <c r="L74" s="645"/>
      <c r="M74" s="647">
        <v>29</v>
      </c>
      <c r="N74" s="647">
        <v>29</v>
      </c>
      <c r="O74" s="652">
        <f t="shared" si="2"/>
        <v>1</v>
      </c>
      <c r="P74" s="648">
        <v>1</v>
      </c>
      <c r="Q74" s="649">
        <f t="shared" si="3"/>
        <v>100</v>
      </c>
      <c r="R74" s="650" t="s">
        <v>1414</v>
      </c>
    </row>
    <row r="75" spans="1:18" ht="51" x14ac:dyDescent="0.25">
      <c r="A75" s="639" t="s">
        <v>305</v>
      </c>
      <c r="B75" s="640" t="s">
        <v>1020</v>
      </c>
      <c r="C75" s="641" t="s">
        <v>1028</v>
      </c>
      <c r="D75" s="642" t="s">
        <v>1030</v>
      </c>
      <c r="E75" s="643" t="s">
        <v>1467</v>
      </c>
      <c r="F75" s="644" t="s">
        <v>1093</v>
      </c>
      <c r="G75" s="645" t="s">
        <v>1094</v>
      </c>
      <c r="H75" s="645" t="s">
        <v>784</v>
      </c>
      <c r="I75" s="642" t="s">
        <v>780</v>
      </c>
      <c r="J75" s="644" t="s">
        <v>1103</v>
      </c>
      <c r="K75" s="646">
        <v>0.49</v>
      </c>
      <c r="L75" s="645"/>
      <c r="M75" s="647">
        <v>29</v>
      </c>
      <c r="N75" s="647">
        <v>19</v>
      </c>
      <c r="O75" s="652">
        <f t="shared" si="2"/>
        <v>0.65517241379310343</v>
      </c>
      <c r="P75" s="648">
        <v>0.65517241379310354</v>
      </c>
      <c r="Q75" s="649">
        <f t="shared" si="3"/>
        <v>133.70865587614355</v>
      </c>
      <c r="R75" s="650" t="s">
        <v>1421</v>
      </c>
    </row>
    <row r="76" spans="1:18" ht="51" x14ac:dyDescent="0.25">
      <c r="A76" s="639" t="s">
        <v>305</v>
      </c>
      <c r="B76" s="640" t="s">
        <v>1020</v>
      </c>
      <c r="C76" s="641" t="s">
        <v>1028</v>
      </c>
      <c r="D76" s="642" t="s">
        <v>1030</v>
      </c>
      <c r="E76" s="643" t="s">
        <v>1467</v>
      </c>
      <c r="F76" s="644" t="s">
        <v>1093</v>
      </c>
      <c r="G76" s="645" t="s">
        <v>1095</v>
      </c>
      <c r="H76" s="645" t="s">
        <v>784</v>
      </c>
      <c r="I76" s="642" t="s">
        <v>780</v>
      </c>
      <c r="J76" s="644" t="s">
        <v>1103</v>
      </c>
      <c r="K76" s="646">
        <v>0.49</v>
      </c>
      <c r="L76" s="645"/>
      <c r="M76" s="647">
        <v>29</v>
      </c>
      <c r="N76" s="647">
        <v>19</v>
      </c>
      <c r="O76" s="652">
        <f t="shared" si="2"/>
        <v>0.65517241379310343</v>
      </c>
      <c r="P76" s="648">
        <v>0.65517241379310354</v>
      </c>
      <c r="Q76" s="649">
        <f t="shared" si="3"/>
        <v>133.70865587614355</v>
      </c>
      <c r="R76" s="650" t="s">
        <v>1421</v>
      </c>
    </row>
    <row r="77" spans="1:18" ht="51" x14ac:dyDescent="0.25">
      <c r="A77" s="639" t="s">
        <v>305</v>
      </c>
      <c r="B77" s="640" t="s">
        <v>1020</v>
      </c>
      <c r="C77" s="641" t="s">
        <v>1028</v>
      </c>
      <c r="D77" s="642" t="s">
        <v>1030</v>
      </c>
      <c r="E77" s="643" t="s">
        <v>1467</v>
      </c>
      <c r="F77" s="644" t="s">
        <v>1093</v>
      </c>
      <c r="G77" s="645" t="s">
        <v>1096</v>
      </c>
      <c r="H77" s="645" t="s">
        <v>781</v>
      </c>
      <c r="I77" s="642" t="s">
        <v>780</v>
      </c>
      <c r="J77" s="644" t="s">
        <v>1103</v>
      </c>
      <c r="K77" s="646">
        <v>0.49</v>
      </c>
      <c r="L77" s="645"/>
      <c r="M77" s="647">
        <v>29</v>
      </c>
      <c r="N77" s="647">
        <v>19</v>
      </c>
      <c r="O77" s="652">
        <f t="shared" si="2"/>
        <v>0.65517241379310343</v>
      </c>
      <c r="P77" s="648">
        <v>0.65517241379310354</v>
      </c>
      <c r="Q77" s="649">
        <f t="shared" si="3"/>
        <v>133.70865587614355</v>
      </c>
      <c r="R77" s="650" t="s">
        <v>1421</v>
      </c>
    </row>
    <row r="78" spans="1:18" ht="51" x14ac:dyDescent="0.25">
      <c r="A78" s="639" t="s">
        <v>305</v>
      </c>
      <c r="B78" s="640" t="s">
        <v>1020</v>
      </c>
      <c r="C78" s="641" t="s">
        <v>1028</v>
      </c>
      <c r="D78" s="642" t="s">
        <v>1030</v>
      </c>
      <c r="E78" s="643" t="s">
        <v>1467</v>
      </c>
      <c r="F78" s="644" t="s">
        <v>1093</v>
      </c>
      <c r="G78" s="645" t="s">
        <v>1097</v>
      </c>
      <c r="H78" s="645" t="s">
        <v>784</v>
      </c>
      <c r="I78" s="642" t="s">
        <v>780</v>
      </c>
      <c r="J78" s="644" t="s">
        <v>1103</v>
      </c>
      <c r="K78" s="646">
        <v>0.49</v>
      </c>
      <c r="L78" s="645"/>
      <c r="M78" s="647">
        <v>29</v>
      </c>
      <c r="N78" s="647">
        <v>19</v>
      </c>
      <c r="O78" s="652">
        <f t="shared" si="2"/>
        <v>0.65517241379310343</v>
      </c>
      <c r="P78" s="648">
        <v>0.65517241379310354</v>
      </c>
      <c r="Q78" s="649">
        <f t="shared" si="3"/>
        <v>133.70865587614355</v>
      </c>
      <c r="R78" s="650" t="s">
        <v>1421</v>
      </c>
    </row>
    <row r="79" spans="1:18" ht="51" x14ac:dyDescent="0.25">
      <c r="A79" s="639" t="s">
        <v>305</v>
      </c>
      <c r="B79" s="640" t="s">
        <v>1020</v>
      </c>
      <c r="C79" s="641" t="s">
        <v>1028</v>
      </c>
      <c r="D79" s="642" t="s">
        <v>1030</v>
      </c>
      <c r="E79" s="643" t="s">
        <v>1467</v>
      </c>
      <c r="F79" s="644" t="s">
        <v>1093</v>
      </c>
      <c r="G79" s="645" t="s">
        <v>1098</v>
      </c>
      <c r="H79" s="645" t="s">
        <v>784</v>
      </c>
      <c r="I79" s="642" t="s">
        <v>780</v>
      </c>
      <c r="J79" s="644" t="s">
        <v>1103</v>
      </c>
      <c r="K79" s="646">
        <v>0.49</v>
      </c>
      <c r="L79" s="645" t="s">
        <v>1419</v>
      </c>
      <c r="M79" s="647">
        <v>29</v>
      </c>
      <c r="N79" s="647">
        <v>19</v>
      </c>
      <c r="O79" s="652">
        <f t="shared" si="2"/>
        <v>0.65517241379310343</v>
      </c>
      <c r="P79" s="648">
        <v>0.65517241379310354</v>
      </c>
      <c r="Q79" s="649">
        <f t="shared" si="3"/>
        <v>133.70865587614355</v>
      </c>
      <c r="R79" s="650" t="s">
        <v>1421</v>
      </c>
    </row>
    <row r="80" spans="1:18" ht="51" x14ac:dyDescent="0.25">
      <c r="A80" s="639" t="s">
        <v>305</v>
      </c>
      <c r="B80" s="640" t="s">
        <v>1020</v>
      </c>
      <c r="C80" s="641" t="s">
        <v>1028</v>
      </c>
      <c r="D80" s="642" t="s">
        <v>1030</v>
      </c>
      <c r="E80" s="643" t="s">
        <v>1467</v>
      </c>
      <c r="F80" s="644" t="s">
        <v>1093</v>
      </c>
      <c r="G80" s="645" t="s">
        <v>1099</v>
      </c>
      <c r="H80" s="645" t="s">
        <v>784</v>
      </c>
      <c r="I80" s="642" t="s">
        <v>780</v>
      </c>
      <c r="J80" s="644" t="s">
        <v>1103</v>
      </c>
      <c r="K80" s="646">
        <v>0.49</v>
      </c>
      <c r="L80" s="645" t="s">
        <v>1419</v>
      </c>
      <c r="M80" s="647">
        <v>29</v>
      </c>
      <c r="N80" s="647">
        <v>19</v>
      </c>
      <c r="O80" s="652">
        <f t="shared" si="2"/>
        <v>0.65517241379310343</v>
      </c>
      <c r="P80" s="648">
        <v>0.65517241379310354</v>
      </c>
      <c r="Q80" s="649">
        <f t="shared" si="3"/>
        <v>133.70865587614355</v>
      </c>
      <c r="R80" s="650" t="s">
        <v>1421</v>
      </c>
    </row>
    <row r="81" spans="1:18" ht="51" x14ac:dyDescent="0.25">
      <c r="A81" s="639" t="s">
        <v>305</v>
      </c>
      <c r="B81" s="640" t="s">
        <v>1020</v>
      </c>
      <c r="C81" s="641" t="s">
        <v>1028</v>
      </c>
      <c r="D81" s="642" t="s">
        <v>1030</v>
      </c>
      <c r="E81" s="643" t="s">
        <v>1467</v>
      </c>
      <c r="F81" s="644" t="s">
        <v>1093</v>
      </c>
      <c r="G81" s="645" t="s">
        <v>1100</v>
      </c>
      <c r="H81" s="645" t="s">
        <v>784</v>
      </c>
      <c r="I81" s="642" t="s">
        <v>780</v>
      </c>
      <c r="J81" s="644" t="s">
        <v>1103</v>
      </c>
      <c r="K81" s="646">
        <v>0.49</v>
      </c>
      <c r="L81" s="645"/>
      <c r="M81" s="647">
        <v>29</v>
      </c>
      <c r="N81" s="647">
        <v>19</v>
      </c>
      <c r="O81" s="652">
        <f t="shared" si="2"/>
        <v>0.65517241379310343</v>
      </c>
      <c r="P81" s="648">
        <v>0.65517241379310354</v>
      </c>
      <c r="Q81" s="649">
        <f t="shared" si="3"/>
        <v>133.70865587614355</v>
      </c>
      <c r="R81" s="650" t="s">
        <v>1421</v>
      </c>
    </row>
    <row r="82" spans="1:18" ht="51" x14ac:dyDescent="0.25">
      <c r="A82" s="639" t="s">
        <v>305</v>
      </c>
      <c r="B82" s="640" t="s">
        <v>1020</v>
      </c>
      <c r="C82" s="641" t="s">
        <v>1028</v>
      </c>
      <c r="D82" s="642" t="s">
        <v>1030</v>
      </c>
      <c r="E82" s="643" t="s">
        <v>1467</v>
      </c>
      <c r="F82" s="644" t="s">
        <v>1093</v>
      </c>
      <c r="G82" s="645" t="s">
        <v>1101</v>
      </c>
      <c r="H82" s="645" t="s">
        <v>784</v>
      </c>
      <c r="I82" s="642" t="s">
        <v>780</v>
      </c>
      <c r="J82" s="644" t="s">
        <v>1103</v>
      </c>
      <c r="K82" s="646">
        <v>0.49</v>
      </c>
      <c r="L82" s="645"/>
      <c r="M82" s="647">
        <v>29</v>
      </c>
      <c r="N82" s="647">
        <v>19</v>
      </c>
      <c r="O82" s="652">
        <f t="shared" si="2"/>
        <v>0.65517241379310343</v>
      </c>
      <c r="P82" s="648">
        <v>0.65517241379310354</v>
      </c>
      <c r="Q82" s="649">
        <f t="shared" si="3"/>
        <v>133.70865587614355</v>
      </c>
      <c r="R82" s="650" t="s">
        <v>1421</v>
      </c>
    </row>
    <row r="83" spans="1:18" ht="25.5" x14ac:dyDescent="0.25">
      <c r="A83" s="639" t="s">
        <v>305</v>
      </c>
      <c r="B83" s="640" t="s">
        <v>1020</v>
      </c>
      <c r="C83" s="641" t="s">
        <v>1028</v>
      </c>
      <c r="D83" s="642" t="s">
        <v>1031</v>
      </c>
      <c r="E83" s="643" t="s">
        <v>1467</v>
      </c>
      <c r="F83" s="644" t="s">
        <v>1061</v>
      </c>
      <c r="G83" s="645" t="s">
        <v>1062</v>
      </c>
      <c r="H83" s="645" t="s">
        <v>778</v>
      </c>
      <c r="I83" s="642" t="s">
        <v>777</v>
      </c>
      <c r="J83" s="644" t="s">
        <v>549</v>
      </c>
      <c r="K83" s="646">
        <v>1</v>
      </c>
      <c r="L83" s="645"/>
      <c r="M83" s="647">
        <v>9</v>
      </c>
      <c r="N83" s="647">
        <v>9</v>
      </c>
      <c r="O83" s="652">
        <f t="shared" si="2"/>
        <v>1</v>
      </c>
      <c r="P83" s="648">
        <v>1</v>
      </c>
      <c r="Q83" s="649">
        <f t="shared" si="3"/>
        <v>100</v>
      </c>
      <c r="R83" s="650" t="s">
        <v>1409</v>
      </c>
    </row>
    <row r="84" spans="1:18" ht="51" x14ac:dyDescent="0.25">
      <c r="A84" s="639" t="s">
        <v>305</v>
      </c>
      <c r="B84" s="640" t="s">
        <v>1020</v>
      </c>
      <c r="C84" s="641" t="s">
        <v>1028</v>
      </c>
      <c r="D84" s="642" t="s">
        <v>1031</v>
      </c>
      <c r="E84" s="643" t="s">
        <v>1467</v>
      </c>
      <c r="F84" s="644" t="s">
        <v>1061</v>
      </c>
      <c r="G84" s="645" t="s">
        <v>1063</v>
      </c>
      <c r="H84" s="645" t="s">
        <v>781</v>
      </c>
      <c r="I84" s="642" t="s">
        <v>777</v>
      </c>
      <c r="J84" s="644" t="s">
        <v>549</v>
      </c>
      <c r="K84" s="646">
        <v>1</v>
      </c>
      <c r="L84" s="645"/>
      <c r="M84" s="647">
        <v>9</v>
      </c>
      <c r="N84" s="647">
        <v>7</v>
      </c>
      <c r="O84" s="652">
        <f t="shared" si="2"/>
        <v>0.77777777777777779</v>
      </c>
      <c r="P84" s="648">
        <v>0.77780000000000005</v>
      </c>
      <c r="Q84" s="649">
        <f t="shared" si="3"/>
        <v>77.777777777777786</v>
      </c>
      <c r="R84" s="650" t="s">
        <v>1468</v>
      </c>
    </row>
    <row r="85" spans="1:18" ht="51" x14ac:dyDescent="0.25">
      <c r="A85" s="639" t="s">
        <v>305</v>
      </c>
      <c r="B85" s="640" t="s">
        <v>1020</v>
      </c>
      <c r="C85" s="641" t="s">
        <v>1028</v>
      </c>
      <c r="D85" s="642" t="s">
        <v>1031</v>
      </c>
      <c r="E85" s="643" t="s">
        <v>1467</v>
      </c>
      <c r="F85" s="644" t="s">
        <v>1061</v>
      </c>
      <c r="G85" s="645" t="s">
        <v>1064</v>
      </c>
      <c r="H85" s="645" t="s">
        <v>781</v>
      </c>
      <c r="I85" s="642" t="s">
        <v>777</v>
      </c>
      <c r="J85" s="644" t="s">
        <v>549</v>
      </c>
      <c r="K85" s="646">
        <v>1</v>
      </c>
      <c r="L85" s="645"/>
      <c r="M85" s="647">
        <v>9</v>
      </c>
      <c r="N85" s="647">
        <v>7</v>
      </c>
      <c r="O85" s="652">
        <f t="shared" si="2"/>
        <v>0.77777777777777779</v>
      </c>
      <c r="P85" s="648">
        <v>0.77780000000000005</v>
      </c>
      <c r="Q85" s="649">
        <f t="shared" si="3"/>
        <v>77.777777777777786</v>
      </c>
      <c r="R85" s="650" t="s">
        <v>1468</v>
      </c>
    </row>
    <row r="86" spans="1:18" ht="51" x14ac:dyDescent="0.25">
      <c r="A86" s="639" t="s">
        <v>305</v>
      </c>
      <c r="B86" s="640" t="s">
        <v>1020</v>
      </c>
      <c r="C86" s="641" t="s">
        <v>1028</v>
      </c>
      <c r="D86" s="642" t="s">
        <v>1031</v>
      </c>
      <c r="E86" s="643" t="s">
        <v>1467</v>
      </c>
      <c r="F86" s="644" t="s">
        <v>1061</v>
      </c>
      <c r="G86" s="645" t="s">
        <v>1065</v>
      </c>
      <c r="H86" s="645" t="s">
        <v>781</v>
      </c>
      <c r="I86" s="642" t="s">
        <v>777</v>
      </c>
      <c r="J86" s="644" t="s">
        <v>549</v>
      </c>
      <c r="K86" s="646">
        <v>1</v>
      </c>
      <c r="L86" s="645"/>
      <c r="M86" s="647">
        <v>9</v>
      </c>
      <c r="N86" s="647">
        <v>7</v>
      </c>
      <c r="O86" s="652">
        <f t="shared" si="2"/>
        <v>0.77777777777777779</v>
      </c>
      <c r="P86" s="648">
        <v>0.77780000000000005</v>
      </c>
      <c r="Q86" s="649">
        <f t="shared" si="3"/>
        <v>77.777777777777786</v>
      </c>
      <c r="R86" s="650" t="s">
        <v>1468</v>
      </c>
    </row>
    <row r="87" spans="1:18" ht="51" x14ac:dyDescent="0.25">
      <c r="A87" s="639" t="s">
        <v>305</v>
      </c>
      <c r="B87" s="640" t="s">
        <v>1020</v>
      </c>
      <c r="C87" s="641" t="s">
        <v>1028</v>
      </c>
      <c r="D87" s="642" t="s">
        <v>1031</v>
      </c>
      <c r="E87" s="643" t="s">
        <v>1467</v>
      </c>
      <c r="F87" s="644" t="s">
        <v>1061</v>
      </c>
      <c r="G87" s="645" t="s">
        <v>1066</v>
      </c>
      <c r="H87" s="645" t="s">
        <v>781</v>
      </c>
      <c r="I87" s="642" t="s">
        <v>777</v>
      </c>
      <c r="J87" s="644" t="s">
        <v>549</v>
      </c>
      <c r="K87" s="646">
        <v>1</v>
      </c>
      <c r="L87" s="645"/>
      <c r="M87" s="647">
        <v>9</v>
      </c>
      <c r="N87" s="647">
        <v>7</v>
      </c>
      <c r="O87" s="652">
        <f t="shared" si="2"/>
        <v>0.77777777777777779</v>
      </c>
      <c r="P87" s="648">
        <v>0.77780000000000005</v>
      </c>
      <c r="Q87" s="649">
        <f t="shared" si="3"/>
        <v>77.777777777777786</v>
      </c>
      <c r="R87" s="650" t="s">
        <v>1468</v>
      </c>
    </row>
    <row r="88" spans="1:18" ht="25.5" x14ac:dyDescent="0.25">
      <c r="A88" s="639" t="s">
        <v>305</v>
      </c>
      <c r="B88" s="640" t="s">
        <v>1020</v>
      </c>
      <c r="C88" s="641" t="s">
        <v>1028</v>
      </c>
      <c r="D88" s="642" t="s">
        <v>1031</v>
      </c>
      <c r="E88" s="643" t="s">
        <v>1467</v>
      </c>
      <c r="F88" s="644" t="s">
        <v>1061</v>
      </c>
      <c r="G88" s="645" t="s">
        <v>1067</v>
      </c>
      <c r="H88" s="645" t="s">
        <v>781</v>
      </c>
      <c r="I88" s="642" t="s">
        <v>777</v>
      </c>
      <c r="J88" s="644" t="s">
        <v>549</v>
      </c>
      <c r="K88" s="646">
        <v>1</v>
      </c>
      <c r="L88" s="645"/>
      <c r="M88" s="647">
        <v>9</v>
      </c>
      <c r="N88" s="647">
        <v>9</v>
      </c>
      <c r="O88" s="652">
        <f t="shared" si="2"/>
        <v>1</v>
      </c>
      <c r="P88" s="648">
        <v>1</v>
      </c>
      <c r="Q88" s="649">
        <f t="shared" si="3"/>
        <v>100</v>
      </c>
      <c r="R88" s="650" t="s">
        <v>1414</v>
      </c>
    </row>
    <row r="89" spans="1:18" ht="51" x14ac:dyDescent="0.25">
      <c r="A89" s="639" t="s">
        <v>305</v>
      </c>
      <c r="B89" s="640" t="s">
        <v>1020</v>
      </c>
      <c r="C89" s="641" t="s">
        <v>1028</v>
      </c>
      <c r="D89" s="642" t="s">
        <v>1031</v>
      </c>
      <c r="E89" s="643" t="s">
        <v>1467</v>
      </c>
      <c r="F89" s="644" t="s">
        <v>1061</v>
      </c>
      <c r="G89" s="645" t="s">
        <v>1068</v>
      </c>
      <c r="H89" s="645" t="s">
        <v>781</v>
      </c>
      <c r="I89" s="642" t="s">
        <v>777</v>
      </c>
      <c r="J89" s="644" t="s">
        <v>549</v>
      </c>
      <c r="K89" s="646">
        <v>1</v>
      </c>
      <c r="L89" s="645"/>
      <c r="M89" s="647">
        <v>9</v>
      </c>
      <c r="N89" s="647">
        <v>7</v>
      </c>
      <c r="O89" s="652">
        <f t="shared" si="2"/>
        <v>0.77777777777777779</v>
      </c>
      <c r="P89" s="648">
        <v>0.77780000000000005</v>
      </c>
      <c r="Q89" s="649">
        <f t="shared" si="3"/>
        <v>77.777777777777786</v>
      </c>
      <c r="R89" s="650" t="s">
        <v>1470</v>
      </c>
    </row>
    <row r="90" spans="1:18" ht="51" x14ac:dyDescent="0.25">
      <c r="A90" s="639" t="s">
        <v>305</v>
      </c>
      <c r="B90" s="640" t="s">
        <v>1020</v>
      </c>
      <c r="C90" s="641" t="s">
        <v>1028</v>
      </c>
      <c r="D90" s="642" t="s">
        <v>1031</v>
      </c>
      <c r="E90" s="643" t="s">
        <v>1467</v>
      </c>
      <c r="F90" s="644" t="s">
        <v>1061</v>
      </c>
      <c r="G90" s="645" t="s">
        <v>1069</v>
      </c>
      <c r="H90" s="645" t="s">
        <v>781</v>
      </c>
      <c r="I90" s="642" t="s">
        <v>777</v>
      </c>
      <c r="J90" s="644" t="s">
        <v>549</v>
      </c>
      <c r="K90" s="646">
        <v>1</v>
      </c>
      <c r="L90" s="645"/>
      <c r="M90" s="647">
        <v>9</v>
      </c>
      <c r="N90" s="647">
        <v>7</v>
      </c>
      <c r="O90" s="652">
        <f t="shared" si="2"/>
        <v>0.77777777777777779</v>
      </c>
      <c r="P90" s="648">
        <v>0.77780000000000005</v>
      </c>
      <c r="Q90" s="649">
        <f t="shared" si="3"/>
        <v>77.777777777777786</v>
      </c>
      <c r="R90" s="650" t="s">
        <v>1470</v>
      </c>
    </row>
    <row r="91" spans="1:18" ht="25.5" x14ac:dyDescent="0.25">
      <c r="A91" s="639" t="s">
        <v>305</v>
      </c>
      <c r="B91" s="640" t="s">
        <v>1020</v>
      </c>
      <c r="C91" s="641" t="s">
        <v>1028</v>
      </c>
      <c r="D91" s="642" t="s">
        <v>1031</v>
      </c>
      <c r="E91" s="643" t="s">
        <v>1467</v>
      </c>
      <c r="F91" s="644" t="s">
        <v>1061</v>
      </c>
      <c r="G91" s="645" t="s">
        <v>1070</v>
      </c>
      <c r="H91" s="645" t="s">
        <v>781</v>
      </c>
      <c r="I91" s="642" t="s">
        <v>777</v>
      </c>
      <c r="J91" s="644" t="s">
        <v>549</v>
      </c>
      <c r="K91" s="646">
        <v>1</v>
      </c>
      <c r="L91" s="645"/>
      <c r="M91" s="647">
        <v>9</v>
      </c>
      <c r="N91" s="647">
        <v>7</v>
      </c>
      <c r="O91" s="652">
        <f t="shared" si="2"/>
        <v>0.77777777777777779</v>
      </c>
      <c r="P91" s="648">
        <v>0.77780000000000005</v>
      </c>
      <c r="Q91" s="649">
        <f t="shared" si="3"/>
        <v>77.777777777777786</v>
      </c>
      <c r="R91" s="650" t="s">
        <v>1422</v>
      </c>
    </row>
    <row r="92" spans="1:18" ht="25.5" x14ac:dyDescent="0.25">
      <c r="A92" s="639" t="s">
        <v>305</v>
      </c>
      <c r="B92" s="640" t="s">
        <v>1020</v>
      </c>
      <c r="C92" s="641" t="s">
        <v>1028</v>
      </c>
      <c r="D92" s="642" t="s">
        <v>1031</v>
      </c>
      <c r="E92" s="643" t="s">
        <v>1467</v>
      </c>
      <c r="F92" s="644" t="s">
        <v>1061</v>
      </c>
      <c r="G92" s="645" t="s">
        <v>1071</v>
      </c>
      <c r="H92" s="645" t="s">
        <v>781</v>
      </c>
      <c r="I92" s="642" t="s">
        <v>777</v>
      </c>
      <c r="J92" s="644" t="s">
        <v>549</v>
      </c>
      <c r="K92" s="646">
        <v>1</v>
      </c>
      <c r="L92" s="645"/>
      <c r="M92" s="647">
        <v>9</v>
      </c>
      <c r="N92" s="647">
        <v>7</v>
      </c>
      <c r="O92" s="652">
        <f t="shared" si="2"/>
        <v>0.77777777777777779</v>
      </c>
      <c r="P92" s="648">
        <v>0.77780000000000005</v>
      </c>
      <c r="Q92" s="649">
        <f t="shared" si="3"/>
        <v>77.777777777777786</v>
      </c>
      <c r="R92" s="650" t="s">
        <v>1422</v>
      </c>
    </row>
    <row r="93" spans="1:18" ht="38.25" x14ac:dyDescent="0.25">
      <c r="A93" s="639" t="s">
        <v>305</v>
      </c>
      <c r="B93" s="640" t="s">
        <v>1020</v>
      </c>
      <c r="C93" s="641" t="s">
        <v>1028</v>
      </c>
      <c r="D93" s="642" t="s">
        <v>1031</v>
      </c>
      <c r="E93" s="643" t="s">
        <v>1467</v>
      </c>
      <c r="F93" s="644" t="s">
        <v>1061</v>
      </c>
      <c r="G93" s="645" t="s">
        <v>1072</v>
      </c>
      <c r="H93" s="645" t="s">
        <v>781</v>
      </c>
      <c r="I93" s="642" t="s">
        <v>777</v>
      </c>
      <c r="J93" s="644" t="s">
        <v>549</v>
      </c>
      <c r="K93" s="646">
        <v>1</v>
      </c>
      <c r="L93" s="645"/>
      <c r="M93" s="647">
        <v>9</v>
      </c>
      <c r="N93" s="647">
        <v>9</v>
      </c>
      <c r="O93" s="652">
        <f t="shared" si="2"/>
        <v>1</v>
      </c>
      <c r="P93" s="648">
        <v>1</v>
      </c>
      <c r="Q93" s="649">
        <f t="shared" si="3"/>
        <v>100</v>
      </c>
      <c r="R93" s="650" t="s">
        <v>1413</v>
      </c>
    </row>
    <row r="94" spans="1:18" ht="38.25" x14ac:dyDescent="0.25">
      <c r="A94" s="639" t="s">
        <v>305</v>
      </c>
      <c r="B94" s="640" t="s">
        <v>1020</v>
      </c>
      <c r="C94" s="641" t="s">
        <v>1028</v>
      </c>
      <c r="D94" s="642" t="s">
        <v>1031</v>
      </c>
      <c r="E94" s="643" t="s">
        <v>1467</v>
      </c>
      <c r="F94" s="644" t="s">
        <v>1061</v>
      </c>
      <c r="G94" s="645" t="s">
        <v>1073</v>
      </c>
      <c r="H94" s="645" t="s">
        <v>781</v>
      </c>
      <c r="I94" s="642" t="s">
        <v>777</v>
      </c>
      <c r="J94" s="644" t="s">
        <v>549</v>
      </c>
      <c r="K94" s="646">
        <v>1</v>
      </c>
      <c r="L94" s="645"/>
      <c r="M94" s="647">
        <v>9</v>
      </c>
      <c r="N94" s="647">
        <v>9</v>
      </c>
      <c r="O94" s="652">
        <f t="shared" si="2"/>
        <v>1</v>
      </c>
      <c r="P94" s="648">
        <v>1</v>
      </c>
      <c r="Q94" s="649">
        <f t="shared" si="3"/>
        <v>100</v>
      </c>
      <c r="R94" s="650" t="s">
        <v>1413</v>
      </c>
    </row>
    <row r="95" spans="1:18" ht="51" x14ac:dyDescent="0.25">
      <c r="A95" s="639" t="s">
        <v>305</v>
      </c>
      <c r="B95" s="640" t="s">
        <v>1020</v>
      </c>
      <c r="C95" s="641" t="s">
        <v>1028</v>
      </c>
      <c r="D95" s="642" t="s">
        <v>1031</v>
      </c>
      <c r="E95" s="643" t="s">
        <v>1467</v>
      </c>
      <c r="F95" s="644" t="s">
        <v>1061</v>
      </c>
      <c r="G95" s="645" t="s">
        <v>1074</v>
      </c>
      <c r="H95" s="645" t="s">
        <v>781</v>
      </c>
      <c r="I95" s="642" t="s">
        <v>783</v>
      </c>
      <c r="J95" s="644" t="s">
        <v>549</v>
      </c>
      <c r="K95" s="646">
        <v>1</v>
      </c>
      <c r="L95" s="645" t="s">
        <v>1075</v>
      </c>
      <c r="M95" s="647">
        <v>9</v>
      </c>
      <c r="N95" s="647">
        <v>9</v>
      </c>
      <c r="O95" s="652">
        <f t="shared" si="2"/>
        <v>1</v>
      </c>
      <c r="P95" s="648">
        <v>1</v>
      </c>
      <c r="Q95" s="649">
        <f t="shared" si="3"/>
        <v>100</v>
      </c>
      <c r="R95" s="650" t="s">
        <v>1414</v>
      </c>
    </row>
    <row r="96" spans="1:18" ht="51" x14ac:dyDescent="0.25">
      <c r="A96" s="639" t="s">
        <v>305</v>
      </c>
      <c r="B96" s="640" t="s">
        <v>1020</v>
      </c>
      <c r="C96" s="641" t="s">
        <v>1028</v>
      </c>
      <c r="D96" s="642" t="s">
        <v>1031</v>
      </c>
      <c r="E96" s="643" t="s">
        <v>1467</v>
      </c>
      <c r="F96" s="644" t="s">
        <v>1061</v>
      </c>
      <c r="G96" s="645" t="s">
        <v>1076</v>
      </c>
      <c r="H96" s="645" t="s">
        <v>781</v>
      </c>
      <c r="I96" s="642" t="s">
        <v>783</v>
      </c>
      <c r="J96" s="644" t="s">
        <v>549</v>
      </c>
      <c r="K96" s="646">
        <v>1</v>
      </c>
      <c r="L96" s="645" t="s">
        <v>1075</v>
      </c>
      <c r="M96" s="647">
        <v>9</v>
      </c>
      <c r="N96" s="647">
        <v>7</v>
      </c>
      <c r="O96" s="652">
        <f t="shared" si="2"/>
        <v>0.77777777777777779</v>
      </c>
      <c r="P96" s="648">
        <v>0.77780000000000005</v>
      </c>
      <c r="Q96" s="649">
        <f t="shared" si="3"/>
        <v>77.777777777777786</v>
      </c>
      <c r="R96" s="650" t="s">
        <v>1422</v>
      </c>
    </row>
    <row r="97" spans="1:18" ht="25.5" x14ac:dyDescent="0.25">
      <c r="A97" s="639" t="s">
        <v>305</v>
      </c>
      <c r="B97" s="640" t="s">
        <v>1020</v>
      </c>
      <c r="C97" s="641" t="s">
        <v>1028</v>
      </c>
      <c r="D97" s="642" t="s">
        <v>1031</v>
      </c>
      <c r="E97" s="643" t="s">
        <v>1467</v>
      </c>
      <c r="F97" s="644" t="s">
        <v>1061</v>
      </c>
      <c r="G97" s="645" t="s">
        <v>1077</v>
      </c>
      <c r="H97" s="645" t="s">
        <v>781</v>
      </c>
      <c r="I97" s="642" t="s">
        <v>777</v>
      </c>
      <c r="J97" s="644" t="s">
        <v>549</v>
      </c>
      <c r="K97" s="646">
        <v>1</v>
      </c>
      <c r="L97" s="645"/>
      <c r="M97" s="647">
        <v>9</v>
      </c>
      <c r="N97" s="647">
        <v>7</v>
      </c>
      <c r="O97" s="652">
        <f t="shared" si="2"/>
        <v>0.77777777777777779</v>
      </c>
      <c r="P97" s="648">
        <v>0.77780000000000005</v>
      </c>
      <c r="Q97" s="649">
        <f t="shared" si="3"/>
        <v>77.777777777777786</v>
      </c>
      <c r="R97" s="650" t="s">
        <v>1422</v>
      </c>
    </row>
    <row r="98" spans="1:18" ht="25.5" x14ac:dyDescent="0.25">
      <c r="A98" s="639" t="s">
        <v>305</v>
      </c>
      <c r="B98" s="640" t="s">
        <v>1020</v>
      </c>
      <c r="C98" s="641" t="s">
        <v>1028</v>
      </c>
      <c r="D98" s="642" t="s">
        <v>1031</v>
      </c>
      <c r="E98" s="643" t="s">
        <v>1467</v>
      </c>
      <c r="F98" s="644" t="s">
        <v>1061</v>
      </c>
      <c r="G98" s="645" t="s">
        <v>1078</v>
      </c>
      <c r="H98" s="645" t="s">
        <v>781</v>
      </c>
      <c r="I98" s="642" t="s">
        <v>777</v>
      </c>
      <c r="J98" s="644" t="s">
        <v>549</v>
      </c>
      <c r="K98" s="646">
        <v>1</v>
      </c>
      <c r="L98" s="645"/>
      <c r="M98" s="647">
        <v>9</v>
      </c>
      <c r="N98" s="647">
        <v>7</v>
      </c>
      <c r="O98" s="652">
        <f t="shared" si="2"/>
        <v>0.77777777777777779</v>
      </c>
      <c r="P98" s="648">
        <v>0.77780000000000005</v>
      </c>
      <c r="Q98" s="649">
        <f t="shared" si="3"/>
        <v>77.777777777777786</v>
      </c>
      <c r="R98" s="650" t="s">
        <v>1422</v>
      </c>
    </row>
    <row r="99" spans="1:18" ht="25.5" x14ac:dyDescent="0.25">
      <c r="A99" s="639" t="s">
        <v>305</v>
      </c>
      <c r="B99" s="640" t="s">
        <v>1020</v>
      </c>
      <c r="C99" s="641" t="s">
        <v>1028</v>
      </c>
      <c r="D99" s="642" t="s">
        <v>1031</v>
      </c>
      <c r="E99" s="643" t="s">
        <v>1467</v>
      </c>
      <c r="F99" s="644" t="s">
        <v>1061</v>
      </c>
      <c r="G99" s="645" t="s">
        <v>1079</v>
      </c>
      <c r="H99" s="645" t="s">
        <v>781</v>
      </c>
      <c r="I99" s="642" t="s">
        <v>777</v>
      </c>
      <c r="J99" s="644" t="s">
        <v>549</v>
      </c>
      <c r="K99" s="646">
        <v>1</v>
      </c>
      <c r="L99" s="645"/>
      <c r="M99" s="647">
        <v>9</v>
      </c>
      <c r="N99" s="647">
        <v>7</v>
      </c>
      <c r="O99" s="652">
        <f t="shared" si="2"/>
        <v>0.77777777777777779</v>
      </c>
      <c r="P99" s="648">
        <v>0.77780000000000005</v>
      </c>
      <c r="Q99" s="649">
        <f t="shared" si="3"/>
        <v>77.777777777777786</v>
      </c>
      <c r="R99" s="650" t="s">
        <v>1422</v>
      </c>
    </row>
    <row r="100" spans="1:18" ht="25.5" x14ac:dyDescent="0.25">
      <c r="A100" s="639" t="s">
        <v>305</v>
      </c>
      <c r="B100" s="640" t="s">
        <v>1020</v>
      </c>
      <c r="C100" s="641" t="s">
        <v>1028</v>
      </c>
      <c r="D100" s="642" t="s">
        <v>1031</v>
      </c>
      <c r="E100" s="643" t="s">
        <v>1467</v>
      </c>
      <c r="F100" s="644" t="s">
        <v>1061</v>
      </c>
      <c r="G100" s="645" t="s">
        <v>1080</v>
      </c>
      <c r="H100" s="645" t="s">
        <v>781</v>
      </c>
      <c r="I100" s="642" t="s">
        <v>777</v>
      </c>
      <c r="J100" s="644" t="s">
        <v>549</v>
      </c>
      <c r="K100" s="646">
        <v>1</v>
      </c>
      <c r="L100" s="645"/>
      <c r="M100" s="647">
        <v>9</v>
      </c>
      <c r="N100" s="647">
        <v>7</v>
      </c>
      <c r="O100" s="652">
        <f t="shared" si="2"/>
        <v>0.77777777777777779</v>
      </c>
      <c r="P100" s="648">
        <v>0.77780000000000005</v>
      </c>
      <c r="Q100" s="649">
        <f t="shared" si="3"/>
        <v>77.777777777777786</v>
      </c>
      <c r="R100" s="650" t="s">
        <v>1422</v>
      </c>
    </row>
    <row r="101" spans="1:18" ht="25.5" x14ac:dyDescent="0.25">
      <c r="A101" s="639" t="s">
        <v>305</v>
      </c>
      <c r="B101" s="640" t="s">
        <v>1020</v>
      </c>
      <c r="C101" s="641" t="s">
        <v>1028</v>
      </c>
      <c r="D101" s="642" t="s">
        <v>1031</v>
      </c>
      <c r="E101" s="643" t="s">
        <v>1467</v>
      </c>
      <c r="F101" s="644" t="s">
        <v>1061</v>
      </c>
      <c r="G101" s="645" t="s">
        <v>1081</v>
      </c>
      <c r="H101" s="645" t="s">
        <v>784</v>
      </c>
      <c r="I101" s="642" t="s">
        <v>777</v>
      </c>
      <c r="J101" s="644" t="s">
        <v>549</v>
      </c>
      <c r="K101" s="646">
        <v>1</v>
      </c>
      <c r="L101" s="645"/>
      <c r="M101" s="647">
        <v>9</v>
      </c>
      <c r="N101" s="647">
        <v>7</v>
      </c>
      <c r="O101" s="652">
        <f t="shared" si="2"/>
        <v>0.77777777777777779</v>
      </c>
      <c r="P101" s="648">
        <v>0.77780000000000005</v>
      </c>
      <c r="Q101" s="649">
        <f t="shared" si="3"/>
        <v>77.777777777777786</v>
      </c>
      <c r="R101" s="650" t="s">
        <v>1422</v>
      </c>
    </row>
    <row r="102" spans="1:18" ht="25.5" x14ac:dyDescent="0.25">
      <c r="A102" s="639" t="s">
        <v>305</v>
      </c>
      <c r="B102" s="640" t="s">
        <v>1020</v>
      </c>
      <c r="C102" s="641" t="s">
        <v>1028</v>
      </c>
      <c r="D102" s="642" t="s">
        <v>1031</v>
      </c>
      <c r="E102" s="643" t="s">
        <v>1467</v>
      </c>
      <c r="F102" s="644" t="s">
        <v>1061</v>
      </c>
      <c r="G102" s="645" t="s">
        <v>1082</v>
      </c>
      <c r="H102" s="645" t="s">
        <v>781</v>
      </c>
      <c r="I102" s="642" t="s">
        <v>777</v>
      </c>
      <c r="J102" s="644" t="s">
        <v>549</v>
      </c>
      <c r="K102" s="646">
        <v>1</v>
      </c>
      <c r="L102" s="645"/>
      <c r="M102" s="647">
        <v>9</v>
      </c>
      <c r="N102" s="647">
        <v>7</v>
      </c>
      <c r="O102" s="652">
        <f t="shared" si="2"/>
        <v>0.77777777777777779</v>
      </c>
      <c r="P102" s="648">
        <v>0.77780000000000005</v>
      </c>
      <c r="Q102" s="649">
        <f t="shared" si="3"/>
        <v>77.777777777777786</v>
      </c>
      <c r="R102" s="650" t="s">
        <v>1422</v>
      </c>
    </row>
    <row r="103" spans="1:18" ht="25.5" x14ac:dyDescent="0.25">
      <c r="A103" s="639" t="s">
        <v>305</v>
      </c>
      <c r="B103" s="640" t="s">
        <v>1020</v>
      </c>
      <c r="C103" s="641" t="s">
        <v>1028</v>
      </c>
      <c r="D103" s="642" t="s">
        <v>1031</v>
      </c>
      <c r="E103" s="643" t="s">
        <v>1467</v>
      </c>
      <c r="F103" s="644" t="s">
        <v>1061</v>
      </c>
      <c r="G103" s="645" t="s">
        <v>1083</v>
      </c>
      <c r="H103" s="645" t="s">
        <v>781</v>
      </c>
      <c r="I103" s="642" t="s">
        <v>777</v>
      </c>
      <c r="J103" s="644" t="s">
        <v>549</v>
      </c>
      <c r="K103" s="646">
        <v>1</v>
      </c>
      <c r="L103" s="645"/>
      <c r="M103" s="647">
        <v>9</v>
      </c>
      <c r="N103" s="647">
        <v>7</v>
      </c>
      <c r="O103" s="652">
        <f t="shared" si="2"/>
        <v>0.77777777777777779</v>
      </c>
      <c r="P103" s="648">
        <v>0.77780000000000005</v>
      </c>
      <c r="Q103" s="649">
        <f t="shared" si="3"/>
        <v>77.777777777777786</v>
      </c>
      <c r="R103" s="650" t="s">
        <v>1422</v>
      </c>
    </row>
    <row r="104" spans="1:18" ht="38.25" x14ac:dyDescent="0.25">
      <c r="A104" s="639" t="s">
        <v>305</v>
      </c>
      <c r="B104" s="640" t="s">
        <v>1020</v>
      </c>
      <c r="C104" s="641" t="s">
        <v>1028</v>
      </c>
      <c r="D104" s="642" t="s">
        <v>1031</v>
      </c>
      <c r="E104" s="643" t="s">
        <v>1467</v>
      </c>
      <c r="F104" s="644" t="s">
        <v>1061</v>
      </c>
      <c r="G104" s="645" t="s">
        <v>195</v>
      </c>
      <c r="H104" s="645" t="s">
        <v>785</v>
      </c>
      <c r="I104" s="642" t="s">
        <v>777</v>
      </c>
      <c r="J104" s="644" t="s">
        <v>549</v>
      </c>
      <c r="K104" s="646">
        <v>1</v>
      </c>
      <c r="L104" s="645"/>
      <c r="M104" s="647">
        <v>9</v>
      </c>
      <c r="N104" s="647">
        <v>9</v>
      </c>
      <c r="O104" s="652">
        <f t="shared" si="2"/>
        <v>1</v>
      </c>
      <c r="P104" s="648">
        <v>1</v>
      </c>
      <c r="Q104" s="649">
        <f t="shared" si="3"/>
        <v>100</v>
      </c>
      <c r="R104" s="650" t="s">
        <v>1415</v>
      </c>
    </row>
    <row r="105" spans="1:18" ht="38.25" x14ac:dyDescent="0.25">
      <c r="A105" s="639" t="s">
        <v>305</v>
      </c>
      <c r="B105" s="640" t="s">
        <v>1020</v>
      </c>
      <c r="C105" s="641" t="s">
        <v>1028</v>
      </c>
      <c r="D105" s="642" t="s">
        <v>1031</v>
      </c>
      <c r="E105" s="643" t="s">
        <v>1467</v>
      </c>
      <c r="F105" s="644" t="s">
        <v>1061</v>
      </c>
      <c r="G105" s="645" t="s">
        <v>1084</v>
      </c>
      <c r="H105" s="645" t="s">
        <v>785</v>
      </c>
      <c r="I105" s="642" t="s">
        <v>777</v>
      </c>
      <c r="J105" s="644" t="s">
        <v>549</v>
      </c>
      <c r="K105" s="646">
        <v>1</v>
      </c>
      <c r="L105" s="645"/>
      <c r="M105" s="647">
        <v>9</v>
      </c>
      <c r="N105" s="647">
        <v>9</v>
      </c>
      <c r="O105" s="652">
        <f t="shared" si="2"/>
        <v>1</v>
      </c>
      <c r="P105" s="648">
        <v>1</v>
      </c>
      <c r="Q105" s="649">
        <f t="shared" si="3"/>
        <v>100</v>
      </c>
      <c r="R105" s="650" t="s">
        <v>1415</v>
      </c>
    </row>
    <row r="106" spans="1:18" ht="38.25" x14ac:dyDescent="0.25">
      <c r="A106" s="639" t="s">
        <v>305</v>
      </c>
      <c r="B106" s="640" t="s">
        <v>1020</v>
      </c>
      <c r="C106" s="641" t="s">
        <v>1028</v>
      </c>
      <c r="D106" s="642" t="s">
        <v>1031</v>
      </c>
      <c r="E106" s="643" t="s">
        <v>1467</v>
      </c>
      <c r="F106" s="644" t="s">
        <v>1061</v>
      </c>
      <c r="G106" s="645" t="s">
        <v>1085</v>
      </c>
      <c r="H106" s="645" t="s">
        <v>785</v>
      </c>
      <c r="I106" s="642" t="s">
        <v>777</v>
      </c>
      <c r="J106" s="644" t="s">
        <v>549</v>
      </c>
      <c r="K106" s="646">
        <v>1</v>
      </c>
      <c r="L106" s="645"/>
      <c r="M106" s="647">
        <v>9</v>
      </c>
      <c r="N106" s="647">
        <v>9</v>
      </c>
      <c r="O106" s="652">
        <f t="shared" si="2"/>
        <v>1</v>
      </c>
      <c r="P106" s="648">
        <v>1</v>
      </c>
      <c r="Q106" s="649">
        <f t="shared" si="3"/>
        <v>100</v>
      </c>
      <c r="R106" s="650" t="s">
        <v>1415</v>
      </c>
    </row>
    <row r="107" spans="1:18" ht="38.25" x14ac:dyDescent="0.25">
      <c r="A107" s="639" t="s">
        <v>305</v>
      </c>
      <c r="B107" s="640" t="s">
        <v>1020</v>
      </c>
      <c r="C107" s="641" t="s">
        <v>1028</v>
      </c>
      <c r="D107" s="642" t="s">
        <v>1031</v>
      </c>
      <c r="E107" s="643" t="s">
        <v>1467</v>
      </c>
      <c r="F107" s="644" t="s">
        <v>1061</v>
      </c>
      <c r="G107" s="645" t="s">
        <v>1086</v>
      </c>
      <c r="H107" s="645" t="s">
        <v>785</v>
      </c>
      <c r="I107" s="642" t="s">
        <v>777</v>
      </c>
      <c r="J107" s="644" t="s">
        <v>549</v>
      </c>
      <c r="K107" s="646">
        <v>1</v>
      </c>
      <c r="L107" s="645"/>
      <c r="M107" s="647">
        <v>9</v>
      </c>
      <c r="N107" s="647">
        <v>9</v>
      </c>
      <c r="O107" s="652">
        <f t="shared" si="2"/>
        <v>1</v>
      </c>
      <c r="P107" s="648">
        <v>1</v>
      </c>
      <c r="Q107" s="649">
        <f t="shared" si="3"/>
        <v>100</v>
      </c>
      <c r="R107" s="650" t="s">
        <v>1415</v>
      </c>
    </row>
    <row r="108" spans="1:18" ht="38.25" x14ac:dyDescent="0.25">
      <c r="A108" s="639" t="s">
        <v>305</v>
      </c>
      <c r="B108" s="640" t="s">
        <v>1020</v>
      </c>
      <c r="C108" s="641" t="s">
        <v>1028</v>
      </c>
      <c r="D108" s="642" t="s">
        <v>1031</v>
      </c>
      <c r="E108" s="643" t="s">
        <v>1467</v>
      </c>
      <c r="F108" s="644" t="s">
        <v>1061</v>
      </c>
      <c r="G108" s="645" t="s">
        <v>1087</v>
      </c>
      <c r="H108" s="645" t="s">
        <v>785</v>
      </c>
      <c r="I108" s="642" t="s">
        <v>777</v>
      </c>
      <c r="J108" s="644" t="s">
        <v>549</v>
      </c>
      <c r="K108" s="646">
        <v>1</v>
      </c>
      <c r="L108" s="645"/>
      <c r="M108" s="647">
        <v>9</v>
      </c>
      <c r="N108" s="647">
        <v>9</v>
      </c>
      <c r="O108" s="652">
        <f t="shared" si="2"/>
        <v>1</v>
      </c>
      <c r="P108" s="648">
        <v>1</v>
      </c>
      <c r="Q108" s="649">
        <f t="shared" si="3"/>
        <v>100</v>
      </c>
      <c r="R108" s="650" t="s">
        <v>1415</v>
      </c>
    </row>
    <row r="109" spans="1:18" ht="25.5" x14ac:dyDescent="0.25">
      <c r="A109" s="639" t="s">
        <v>305</v>
      </c>
      <c r="B109" s="640" t="s">
        <v>1020</v>
      </c>
      <c r="C109" s="641" t="s">
        <v>1028</v>
      </c>
      <c r="D109" s="642" t="s">
        <v>1031</v>
      </c>
      <c r="E109" s="643" t="s">
        <v>1467</v>
      </c>
      <c r="F109" s="644" t="s">
        <v>1061</v>
      </c>
      <c r="G109" s="645" t="s">
        <v>1088</v>
      </c>
      <c r="H109" s="645" t="s">
        <v>786</v>
      </c>
      <c r="I109" s="642" t="s">
        <v>777</v>
      </c>
      <c r="J109" s="644" t="s">
        <v>549</v>
      </c>
      <c r="K109" s="646">
        <v>1</v>
      </c>
      <c r="L109" s="645"/>
      <c r="M109" s="647">
        <v>9</v>
      </c>
      <c r="N109" s="647">
        <v>9</v>
      </c>
      <c r="O109" s="652">
        <f t="shared" si="2"/>
        <v>1</v>
      </c>
      <c r="P109" s="648">
        <v>1</v>
      </c>
      <c r="Q109" s="649">
        <f t="shared" si="3"/>
        <v>100</v>
      </c>
      <c r="R109" s="650" t="s">
        <v>1409</v>
      </c>
    </row>
    <row r="110" spans="1:18" ht="38.25" x14ac:dyDescent="0.25">
      <c r="A110" s="639" t="s">
        <v>305</v>
      </c>
      <c r="B110" s="640" t="s">
        <v>1020</v>
      </c>
      <c r="C110" s="641" t="s">
        <v>1028</v>
      </c>
      <c r="D110" s="642" t="s">
        <v>1031</v>
      </c>
      <c r="E110" s="643" t="s">
        <v>1467</v>
      </c>
      <c r="F110" s="644" t="s">
        <v>1061</v>
      </c>
      <c r="G110" s="645" t="s">
        <v>1089</v>
      </c>
      <c r="H110" s="645" t="s">
        <v>781</v>
      </c>
      <c r="I110" s="642" t="s">
        <v>777</v>
      </c>
      <c r="J110" s="644" t="s">
        <v>549</v>
      </c>
      <c r="K110" s="646">
        <v>1</v>
      </c>
      <c r="L110" s="645"/>
      <c r="M110" s="647">
        <v>9</v>
      </c>
      <c r="N110" s="647">
        <v>9</v>
      </c>
      <c r="O110" s="652">
        <f t="shared" si="2"/>
        <v>1</v>
      </c>
      <c r="P110" s="648">
        <v>1</v>
      </c>
      <c r="Q110" s="649">
        <f t="shared" si="3"/>
        <v>100</v>
      </c>
      <c r="R110" s="650" t="s">
        <v>1416</v>
      </c>
    </row>
    <row r="111" spans="1:18" ht="38.25" x14ac:dyDescent="0.25">
      <c r="A111" s="639" t="s">
        <v>305</v>
      </c>
      <c r="B111" s="640" t="s">
        <v>1020</v>
      </c>
      <c r="C111" s="641" t="s">
        <v>1028</v>
      </c>
      <c r="D111" s="642" t="s">
        <v>1031</v>
      </c>
      <c r="E111" s="643" t="s">
        <v>1467</v>
      </c>
      <c r="F111" s="644" t="s">
        <v>1061</v>
      </c>
      <c r="G111" s="645" t="s">
        <v>1090</v>
      </c>
      <c r="H111" s="645" t="s">
        <v>787</v>
      </c>
      <c r="I111" s="642" t="s">
        <v>777</v>
      </c>
      <c r="J111" s="644" t="s">
        <v>549</v>
      </c>
      <c r="K111" s="646">
        <v>1</v>
      </c>
      <c r="L111" s="645"/>
      <c r="M111" s="647">
        <v>9</v>
      </c>
      <c r="N111" s="647">
        <v>9</v>
      </c>
      <c r="O111" s="652">
        <f t="shared" si="2"/>
        <v>1</v>
      </c>
      <c r="P111" s="648">
        <v>1</v>
      </c>
      <c r="Q111" s="649">
        <f t="shared" si="3"/>
        <v>100</v>
      </c>
      <c r="R111" s="650" t="s">
        <v>1417</v>
      </c>
    </row>
    <row r="112" spans="1:18" ht="25.5" x14ac:dyDescent="0.25">
      <c r="A112" s="639" t="s">
        <v>305</v>
      </c>
      <c r="B112" s="640" t="s">
        <v>1020</v>
      </c>
      <c r="C112" s="641" t="s">
        <v>1028</v>
      </c>
      <c r="D112" s="642" t="s">
        <v>1031</v>
      </c>
      <c r="E112" s="643" t="s">
        <v>1467</v>
      </c>
      <c r="F112" s="644" t="s">
        <v>1061</v>
      </c>
      <c r="G112" s="645" t="s">
        <v>1091</v>
      </c>
      <c r="H112" s="645" t="s">
        <v>778</v>
      </c>
      <c r="I112" s="642" t="s">
        <v>777</v>
      </c>
      <c r="J112" s="644" t="s">
        <v>549</v>
      </c>
      <c r="K112" s="646">
        <v>1</v>
      </c>
      <c r="L112" s="645"/>
      <c r="M112" s="647">
        <v>9</v>
      </c>
      <c r="N112" s="647">
        <v>9</v>
      </c>
      <c r="O112" s="652">
        <f t="shared" si="2"/>
        <v>1</v>
      </c>
      <c r="P112" s="648">
        <v>1</v>
      </c>
      <c r="Q112" s="649">
        <f t="shared" si="3"/>
        <v>100</v>
      </c>
      <c r="R112" s="650" t="s">
        <v>1409</v>
      </c>
    </row>
    <row r="113" spans="1:18" x14ac:dyDescent="0.25">
      <c r="A113" s="639" t="s">
        <v>305</v>
      </c>
      <c r="B113" s="640" t="s">
        <v>1020</v>
      </c>
      <c r="C113" s="641" t="s">
        <v>1028</v>
      </c>
      <c r="D113" s="642" t="s">
        <v>1031</v>
      </c>
      <c r="E113" s="643" t="s">
        <v>1467</v>
      </c>
      <c r="F113" s="644" t="s">
        <v>1061</v>
      </c>
      <c r="G113" s="645" t="s">
        <v>1092</v>
      </c>
      <c r="H113" s="645" t="s">
        <v>788</v>
      </c>
      <c r="I113" s="642" t="s">
        <v>777</v>
      </c>
      <c r="J113" s="644" t="s">
        <v>549</v>
      </c>
      <c r="K113" s="646">
        <v>1</v>
      </c>
      <c r="L113" s="645"/>
      <c r="M113" s="647">
        <v>9</v>
      </c>
      <c r="N113" s="647">
        <v>9</v>
      </c>
      <c r="O113" s="652">
        <f t="shared" si="2"/>
        <v>1</v>
      </c>
      <c r="P113" s="648">
        <v>1</v>
      </c>
      <c r="Q113" s="649">
        <f t="shared" si="3"/>
        <v>100</v>
      </c>
      <c r="R113" s="650" t="s">
        <v>1414</v>
      </c>
    </row>
    <row r="114" spans="1:18" ht="51" x14ac:dyDescent="0.25">
      <c r="A114" s="639" t="s">
        <v>305</v>
      </c>
      <c r="B114" s="640" t="s">
        <v>1020</v>
      </c>
      <c r="C114" s="641" t="s">
        <v>1028</v>
      </c>
      <c r="D114" s="642" t="s">
        <v>1031</v>
      </c>
      <c r="E114" s="643" t="s">
        <v>1467</v>
      </c>
      <c r="F114" s="644" t="s">
        <v>1093</v>
      </c>
      <c r="G114" s="645" t="s">
        <v>1094</v>
      </c>
      <c r="H114" s="645" t="s">
        <v>784</v>
      </c>
      <c r="I114" s="642" t="s">
        <v>777</v>
      </c>
      <c r="J114" s="644" t="s">
        <v>1103</v>
      </c>
      <c r="K114" s="646">
        <v>1</v>
      </c>
      <c r="L114" s="645"/>
      <c r="M114" s="647">
        <v>9</v>
      </c>
      <c r="N114" s="647">
        <v>7</v>
      </c>
      <c r="O114" s="652">
        <f t="shared" si="2"/>
        <v>0.77777777777777779</v>
      </c>
      <c r="P114" s="648">
        <v>0.77780000000000005</v>
      </c>
      <c r="Q114" s="649">
        <f t="shared" si="3"/>
        <v>77.777777777777786</v>
      </c>
      <c r="R114" s="650" t="s">
        <v>1469</v>
      </c>
    </row>
    <row r="115" spans="1:18" ht="51" x14ac:dyDescent="0.25">
      <c r="A115" s="639" t="s">
        <v>305</v>
      </c>
      <c r="B115" s="640" t="s">
        <v>1020</v>
      </c>
      <c r="C115" s="641" t="s">
        <v>1028</v>
      </c>
      <c r="D115" s="642" t="s">
        <v>1031</v>
      </c>
      <c r="E115" s="643" t="s">
        <v>1467</v>
      </c>
      <c r="F115" s="644" t="s">
        <v>1093</v>
      </c>
      <c r="G115" s="645" t="s">
        <v>1095</v>
      </c>
      <c r="H115" s="645" t="s">
        <v>784</v>
      </c>
      <c r="I115" s="642" t="s">
        <v>777</v>
      </c>
      <c r="J115" s="644" t="s">
        <v>1103</v>
      </c>
      <c r="K115" s="646">
        <v>1</v>
      </c>
      <c r="L115" s="645"/>
      <c r="M115" s="647">
        <v>9</v>
      </c>
      <c r="N115" s="647">
        <v>7</v>
      </c>
      <c r="O115" s="652">
        <f t="shared" si="2"/>
        <v>0.77777777777777779</v>
      </c>
      <c r="P115" s="648">
        <v>0.77780000000000005</v>
      </c>
      <c r="Q115" s="649">
        <f t="shared" si="3"/>
        <v>77.777777777777786</v>
      </c>
      <c r="R115" s="650" t="s">
        <v>1469</v>
      </c>
    </row>
    <row r="116" spans="1:18" ht="51" x14ac:dyDescent="0.25">
      <c r="A116" s="639" t="s">
        <v>305</v>
      </c>
      <c r="B116" s="640" t="s">
        <v>1020</v>
      </c>
      <c r="C116" s="641" t="s">
        <v>1028</v>
      </c>
      <c r="D116" s="642" t="s">
        <v>1031</v>
      </c>
      <c r="E116" s="643" t="s">
        <v>1467</v>
      </c>
      <c r="F116" s="644" t="s">
        <v>1093</v>
      </c>
      <c r="G116" s="645" t="s">
        <v>1096</v>
      </c>
      <c r="H116" s="645" t="s">
        <v>781</v>
      </c>
      <c r="I116" s="642" t="s">
        <v>777</v>
      </c>
      <c r="J116" s="644" t="s">
        <v>1103</v>
      </c>
      <c r="K116" s="646">
        <v>1</v>
      </c>
      <c r="L116" s="645"/>
      <c r="M116" s="647">
        <v>9</v>
      </c>
      <c r="N116" s="647">
        <v>7</v>
      </c>
      <c r="O116" s="652">
        <f t="shared" si="2"/>
        <v>0.77777777777777779</v>
      </c>
      <c r="P116" s="648">
        <v>0.77780000000000005</v>
      </c>
      <c r="Q116" s="649">
        <f t="shared" si="3"/>
        <v>77.777777777777786</v>
      </c>
      <c r="R116" s="650" t="s">
        <v>1469</v>
      </c>
    </row>
    <row r="117" spans="1:18" ht="51" x14ac:dyDescent="0.25">
      <c r="A117" s="639" t="s">
        <v>305</v>
      </c>
      <c r="B117" s="640" t="s">
        <v>1020</v>
      </c>
      <c r="C117" s="641" t="s">
        <v>1028</v>
      </c>
      <c r="D117" s="642" t="s">
        <v>1031</v>
      </c>
      <c r="E117" s="643" t="s">
        <v>1467</v>
      </c>
      <c r="F117" s="644" t="s">
        <v>1093</v>
      </c>
      <c r="G117" s="645" t="s">
        <v>1097</v>
      </c>
      <c r="H117" s="645" t="s">
        <v>784</v>
      </c>
      <c r="I117" s="642" t="s">
        <v>777</v>
      </c>
      <c r="J117" s="644" t="s">
        <v>1103</v>
      </c>
      <c r="K117" s="646">
        <v>1</v>
      </c>
      <c r="L117" s="645"/>
      <c r="M117" s="647">
        <v>9</v>
      </c>
      <c r="N117" s="647">
        <v>7</v>
      </c>
      <c r="O117" s="652">
        <f t="shared" si="2"/>
        <v>0.77777777777777779</v>
      </c>
      <c r="P117" s="648">
        <v>0.77780000000000005</v>
      </c>
      <c r="Q117" s="649">
        <f t="shared" si="3"/>
        <v>77.777777777777786</v>
      </c>
      <c r="R117" s="650" t="s">
        <v>1469</v>
      </c>
    </row>
    <row r="118" spans="1:18" ht="51" x14ac:dyDescent="0.25">
      <c r="A118" s="639" t="s">
        <v>305</v>
      </c>
      <c r="B118" s="640" t="s">
        <v>1020</v>
      </c>
      <c r="C118" s="641" t="s">
        <v>1028</v>
      </c>
      <c r="D118" s="642" t="s">
        <v>1031</v>
      </c>
      <c r="E118" s="643" t="s">
        <v>1467</v>
      </c>
      <c r="F118" s="644" t="s">
        <v>1093</v>
      </c>
      <c r="G118" s="645" t="s">
        <v>1098</v>
      </c>
      <c r="H118" s="645" t="s">
        <v>784</v>
      </c>
      <c r="I118" s="642" t="s">
        <v>777</v>
      </c>
      <c r="J118" s="644" t="s">
        <v>1103</v>
      </c>
      <c r="K118" s="646">
        <v>1</v>
      </c>
      <c r="L118" s="645" t="s">
        <v>1419</v>
      </c>
      <c r="M118" s="647">
        <v>9</v>
      </c>
      <c r="N118" s="647">
        <v>7</v>
      </c>
      <c r="O118" s="652">
        <f t="shared" si="2"/>
        <v>0.77777777777777779</v>
      </c>
      <c r="P118" s="648">
        <v>0.77780000000000005</v>
      </c>
      <c r="Q118" s="649">
        <f t="shared" si="3"/>
        <v>77.777777777777786</v>
      </c>
      <c r="R118" s="650" t="s">
        <v>1469</v>
      </c>
    </row>
    <row r="119" spans="1:18" ht="51" x14ac:dyDescent="0.25">
      <c r="A119" s="639" t="s">
        <v>305</v>
      </c>
      <c r="B119" s="640" t="s">
        <v>1020</v>
      </c>
      <c r="C119" s="641" t="s">
        <v>1028</v>
      </c>
      <c r="D119" s="642" t="s">
        <v>1031</v>
      </c>
      <c r="E119" s="643" t="s">
        <v>1467</v>
      </c>
      <c r="F119" s="644" t="s">
        <v>1093</v>
      </c>
      <c r="G119" s="645" t="s">
        <v>1099</v>
      </c>
      <c r="H119" s="645" t="s">
        <v>784</v>
      </c>
      <c r="I119" s="642" t="s">
        <v>777</v>
      </c>
      <c r="J119" s="644" t="s">
        <v>1103</v>
      </c>
      <c r="K119" s="646">
        <v>1</v>
      </c>
      <c r="L119" s="645" t="s">
        <v>1419</v>
      </c>
      <c r="M119" s="647">
        <v>9</v>
      </c>
      <c r="N119" s="647">
        <v>7</v>
      </c>
      <c r="O119" s="652">
        <f t="shared" si="2"/>
        <v>0.77777777777777779</v>
      </c>
      <c r="P119" s="648">
        <v>0.77780000000000005</v>
      </c>
      <c r="Q119" s="649">
        <f t="shared" si="3"/>
        <v>77.777777777777786</v>
      </c>
      <c r="R119" s="650" t="s">
        <v>1469</v>
      </c>
    </row>
    <row r="120" spans="1:18" ht="51" x14ac:dyDescent="0.25">
      <c r="A120" s="639" t="s">
        <v>305</v>
      </c>
      <c r="B120" s="640" t="s">
        <v>1020</v>
      </c>
      <c r="C120" s="641" t="s">
        <v>1028</v>
      </c>
      <c r="D120" s="642" t="s">
        <v>1031</v>
      </c>
      <c r="E120" s="643" t="s">
        <v>1467</v>
      </c>
      <c r="F120" s="644" t="s">
        <v>1093</v>
      </c>
      <c r="G120" s="645" t="s">
        <v>1100</v>
      </c>
      <c r="H120" s="645" t="s">
        <v>784</v>
      </c>
      <c r="I120" s="642" t="s">
        <v>777</v>
      </c>
      <c r="J120" s="644" t="s">
        <v>1103</v>
      </c>
      <c r="K120" s="646">
        <v>1</v>
      </c>
      <c r="L120" s="645"/>
      <c r="M120" s="647">
        <v>9</v>
      </c>
      <c r="N120" s="647">
        <v>7</v>
      </c>
      <c r="O120" s="652">
        <f t="shared" si="2"/>
        <v>0.77777777777777779</v>
      </c>
      <c r="P120" s="648">
        <v>0.77780000000000005</v>
      </c>
      <c r="Q120" s="649">
        <f t="shared" si="3"/>
        <v>77.777777777777786</v>
      </c>
      <c r="R120" s="650" t="s">
        <v>1469</v>
      </c>
    </row>
    <row r="121" spans="1:18" ht="51" x14ac:dyDescent="0.25">
      <c r="A121" s="639" t="s">
        <v>305</v>
      </c>
      <c r="B121" s="640" t="s">
        <v>1020</v>
      </c>
      <c r="C121" s="641" t="s">
        <v>1028</v>
      </c>
      <c r="D121" s="642" t="s">
        <v>1031</v>
      </c>
      <c r="E121" s="643" t="s">
        <v>1467</v>
      </c>
      <c r="F121" s="644" t="s">
        <v>1093</v>
      </c>
      <c r="G121" s="645" t="s">
        <v>1101</v>
      </c>
      <c r="H121" s="645" t="s">
        <v>784</v>
      </c>
      <c r="I121" s="642" t="s">
        <v>777</v>
      </c>
      <c r="J121" s="644" t="s">
        <v>1103</v>
      </c>
      <c r="K121" s="646">
        <v>1</v>
      </c>
      <c r="L121" s="645"/>
      <c r="M121" s="647">
        <v>9</v>
      </c>
      <c r="N121" s="647">
        <v>7</v>
      </c>
      <c r="O121" s="652">
        <f t="shared" si="2"/>
        <v>0.77777777777777779</v>
      </c>
      <c r="P121" s="648">
        <v>0.77780000000000005</v>
      </c>
      <c r="Q121" s="649">
        <f t="shared" si="3"/>
        <v>77.777777777777786</v>
      </c>
      <c r="R121" s="650" t="s">
        <v>1469</v>
      </c>
    </row>
    <row r="122" spans="1:18" ht="38.25" x14ac:dyDescent="0.25">
      <c r="A122" s="639" t="s">
        <v>305</v>
      </c>
      <c r="B122" s="640" t="s">
        <v>1020</v>
      </c>
      <c r="C122" s="641" t="s">
        <v>1028</v>
      </c>
      <c r="D122" s="642" t="s">
        <v>1029</v>
      </c>
      <c r="E122" s="643" t="s">
        <v>1467</v>
      </c>
      <c r="F122" s="644" t="s">
        <v>1061</v>
      </c>
      <c r="G122" s="645" t="s">
        <v>1089</v>
      </c>
      <c r="H122" s="645" t="s">
        <v>789</v>
      </c>
      <c r="I122" s="642" t="s">
        <v>777</v>
      </c>
      <c r="J122" s="644" t="s">
        <v>549</v>
      </c>
      <c r="K122" s="646">
        <v>1</v>
      </c>
      <c r="L122" s="645"/>
      <c r="M122" s="647">
        <v>159</v>
      </c>
      <c r="N122" s="647">
        <v>159</v>
      </c>
      <c r="O122" s="652">
        <f t="shared" si="2"/>
        <v>1</v>
      </c>
      <c r="P122" s="648">
        <v>1</v>
      </c>
      <c r="Q122" s="649">
        <f t="shared" si="3"/>
        <v>100</v>
      </c>
      <c r="R122" s="650" t="s">
        <v>1416</v>
      </c>
    </row>
    <row r="123" spans="1:18" ht="38.25" x14ac:dyDescent="0.25">
      <c r="A123" s="639" t="s">
        <v>305</v>
      </c>
      <c r="B123" s="640" t="s">
        <v>1020</v>
      </c>
      <c r="C123" s="641" t="s">
        <v>1028</v>
      </c>
      <c r="D123" s="642" t="s">
        <v>1030</v>
      </c>
      <c r="E123" s="643" t="s">
        <v>1467</v>
      </c>
      <c r="F123" s="644" t="s">
        <v>1061</v>
      </c>
      <c r="G123" s="645" t="s">
        <v>1089</v>
      </c>
      <c r="H123" s="645" t="s">
        <v>789</v>
      </c>
      <c r="I123" s="642" t="s">
        <v>777</v>
      </c>
      <c r="J123" s="644" t="s">
        <v>549</v>
      </c>
      <c r="K123" s="646">
        <v>1</v>
      </c>
      <c r="L123" s="645"/>
      <c r="M123" s="647">
        <v>29</v>
      </c>
      <c r="N123" s="647">
        <v>29</v>
      </c>
      <c r="O123" s="652">
        <f t="shared" si="2"/>
        <v>1</v>
      </c>
      <c r="P123" s="648">
        <v>1</v>
      </c>
      <c r="Q123" s="649">
        <f t="shared" si="3"/>
        <v>100</v>
      </c>
      <c r="R123" s="650" t="s">
        <v>1416</v>
      </c>
    </row>
    <row r="124" spans="1:18" ht="38.25" x14ac:dyDescent="0.25">
      <c r="A124" s="639" t="s">
        <v>305</v>
      </c>
      <c r="B124" s="640" t="s">
        <v>1020</v>
      </c>
      <c r="C124" s="641" t="s">
        <v>1028</v>
      </c>
      <c r="D124" s="642" t="s">
        <v>1031</v>
      </c>
      <c r="E124" s="643" t="s">
        <v>1467</v>
      </c>
      <c r="F124" s="644" t="s">
        <v>1061</v>
      </c>
      <c r="G124" s="645" t="s">
        <v>1089</v>
      </c>
      <c r="H124" s="645" t="s">
        <v>789</v>
      </c>
      <c r="I124" s="642" t="s">
        <v>777</v>
      </c>
      <c r="J124" s="644" t="s">
        <v>549</v>
      </c>
      <c r="K124" s="646">
        <v>1</v>
      </c>
      <c r="L124" s="645"/>
      <c r="M124" s="647">
        <v>9</v>
      </c>
      <c r="N124" s="647">
        <v>9</v>
      </c>
      <c r="O124" s="652">
        <f t="shared" si="2"/>
        <v>1</v>
      </c>
      <c r="P124" s="648">
        <v>1</v>
      </c>
      <c r="Q124" s="649">
        <f t="shared" si="3"/>
        <v>100</v>
      </c>
      <c r="R124" s="650" t="s">
        <v>1416</v>
      </c>
    </row>
    <row r="125" spans="1:18" ht="38.25" x14ac:dyDescent="0.25">
      <c r="A125" s="639" t="s">
        <v>305</v>
      </c>
      <c r="B125" s="640" t="s">
        <v>1020</v>
      </c>
      <c r="C125" s="641" t="s">
        <v>1028</v>
      </c>
      <c r="D125" s="642" t="s">
        <v>1029</v>
      </c>
      <c r="E125" s="643" t="s">
        <v>1467</v>
      </c>
      <c r="F125" s="644" t="s">
        <v>1061</v>
      </c>
      <c r="G125" s="645" t="s">
        <v>1072</v>
      </c>
      <c r="H125" s="645" t="s">
        <v>790</v>
      </c>
      <c r="I125" s="642" t="s">
        <v>777</v>
      </c>
      <c r="J125" s="644" t="s">
        <v>549</v>
      </c>
      <c r="K125" s="646">
        <v>1</v>
      </c>
      <c r="L125" s="645"/>
      <c r="M125" s="647">
        <v>159</v>
      </c>
      <c r="N125" s="647">
        <v>159</v>
      </c>
      <c r="O125" s="652">
        <f t="shared" si="2"/>
        <v>1</v>
      </c>
      <c r="P125" s="648">
        <v>1</v>
      </c>
      <c r="Q125" s="649">
        <f t="shared" si="3"/>
        <v>100</v>
      </c>
      <c r="R125" s="650" t="s">
        <v>1413</v>
      </c>
    </row>
    <row r="126" spans="1:18" ht="38.25" x14ac:dyDescent="0.25">
      <c r="A126" s="639" t="s">
        <v>305</v>
      </c>
      <c r="B126" s="640" t="s">
        <v>1020</v>
      </c>
      <c r="C126" s="641" t="s">
        <v>1028</v>
      </c>
      <c r="D126" s="642" t="s">
        <v>1030</v>
      </c>
      <c r="E126" s="643" t="s">
        <v>1467</v>
      </c>
      <c r="F126" s="644" t="s">
        <v>1061</v>
      </c>
      <c r="G126" s="645" t="s">
        <v>1072</v>
      </c>
      <c r="H126" s="645" t="s">
        <v>790</v>
      </c>
      <c r="I126" s="642" t="s">
        <v>777</v>
      </c>
      <c r="J126" s="644" t="s">
        <v>549</v>
      </c>
      <c r="K126" s="646">
        <v>1</v>
      </c>
      <c r="L126" s="645"/>
      <c r="M126" s="647">
        <v>29</v>
      </c>
      <c r="N126" s="647">
        <v>29</v>
      </c>
      <c r="O126" s="652">
        <f t="shared" si="2"/>
        <v>1</v>
      </c>
      <c r="P126" s="648">
        <v>1</v>
      </c>
      <c r="Q126" s="649">
        <f t="shared" si="3"/>
        <v>100</v>
      </c>
      <c r="R126" s="650" t="s">
        <v>1413</v>
      </c>
    </row>
    <row r="127" spans="1:18" ht="38.25" x14ac:dyDescent="0.25">
      <c r="A127" s="639" t="s">
        <v>305</v>
      </c>
      <c r="B127" s="640" t="s">
        <v>1020</v>
      </c>
      <c r="C127" s="641" t="s">
        <v>1028</v>
      </c>
      <c r="D127" s="642" t="s">
        <v>1031</v>
      </c>
      <c r="E127" s="643" t="s">
        <v>1467</v>
      </c>
      <c r="F127" s="644" t="s">
        <v>1061</v>
      </c>
      <c r="G127" s="645" t="s">
        <v>1072</v>
      </c>
      <c r="H127" s="645" t="s">
        <v>790</v>
      </c>
      <c r="I127" s="642" t="s">
        <v>777</v>
      </c>
      <c r="J127" s="644" t="s">
        <v>549</v>
      </c>
      <c r="K127" s="646">
        <v>1</v>
      </c>
      <c r="L127" s="645"/>
      <c r="M127" s="647">
        <v>9</v>
      </c>
      <c r="N127" s="647">
        <v>9</v>
      </c>
      <c r="O127" s="652">
        <f t="shared" si="2"/>
        <v>1</v>
      </c>
      <c r="P127" s="648">
        <v>1</v>
      </c>
      <c r="Q127" s="649">
        <f t="shared" si="3"/>
        <v>100</v>
      </c>
      <c r="R127" s="650" t="s">
        <v>1413</v>
      </c>
    </row>
    <row r="128" spans="1:18" ht="38.25" x14ac:dyDescent="0.25">
      <c r="A128" s="639" t="s">
        <v>305</v>
      </c>
      <c r="B128" s="640" t="s">
        <v>1020</v>
      </c>
      <c r="C128" s="641" t="s">
        <v>1028</v>
      </c>
      <c r="D128" s="642" t="s">
        <v>1029</v>
      </c>
      <c r="E128" s="643" t="s">
        <v>1467</v>
      </c>
      <c r="F128" s="644" t="s">
        <v>1061</v>
      </c>
      <c r="G128" s="645" t="s">
        <v>1073</v>
      </c>
      <c r="H128" s="645" t="s">
        <v>790</v>
      </c>
      <c r="I128" s="642" t="s">
        <v>777</v>
      </c>
      <c r="J128" s="644" t="s">
        <v>549</v>
      </c>
      <c r="K128" s="646">
        <v>1</v>
      </c>
      <c r="L128" s="645"/>
      <c r="M128" s="647">
        <v>159</v>
      </c>
      <c r="N128" s="647">
        <v>159</v>
      </c>
      <c r="O128" s="652">
        <f t="shared" si="2"/>
        <v>1</v>
      </c>
      <c r="P128" s="648">
        <v>1</v>
      </c>
      <c r="Q128" s="649">
        <f t="shared" si="3"/>
        <v>100</v>
      </c>
      <c r="R128" s="650" t="s">
        <v>1413</v>
      </c>
    </row>
    <row r="129" spans="1:18" ht="38.25" x14ac:dyDescent="0.25">
      <c r="A129" s="639" t="s">
        <v>305</v>
      </c>
      <c r="B129" s="640" t="s">
        <v>1020</v>
      </c>
      <c r="C129" s="641" t="s">
        <v>1028</v>
      </c>
      <c r="D129" s="642" t="s">
        <v>1030</v>
      </c>
      <c r="E129" s="643" t="s">
        <v>1467</v>
      </c>
      <c r="F129" s="644" t="s">
        <v>1061</v>
      </c>
      <c r="G129" s="645" t="s">
        <v>1073</v>
      </c>
      <c r="H129" s="645" t="s">
        <v>790</v>
      </c>
      <c r="I129" s="642" t="s">
        <v>777</v>
      </c>
      <c r="J129" s="644" t="s">
        <v>549</v>
      </c>
      <c r="K129" s="646">
        <v>1</v>
      </c>
      <c r="L129" s="645"/>
      <c r="M129" s="647">
        <v>29</v>
      </c>
      <c r="N129" s="647">
        <v>29</v>
      </c>
      <c r="O129" s="652">
        <f t="shared" si="2"/>
        <v>1</v>
      </c>
      <c r="P129" s="648">
        <v>1</v>
      </c>
      <c r="Q129" s="649">
        <f t="shared" si="3"/>
        <v>100</v>
      </c>
      <c r="R129" s="650" t="s">
        <v>1413</v>
      </c>
    </row>
    <row r="130" spans="1:18" ht="38.25" x14ac:dyDescent="0.25">
      <c r="A130" s="639" t="s">
        <v>305</v>
      </c>
      <c r="B130" s="640" t="s">
        <v>1020</v>
      </c>
      <c r="C130" s="641" t="s">
        <v>1028</v>
      </c>
      <c r="D130" s="642" t="s">
        <v>1031</v>
      </c>
      <c r="E130" s="643" t="s">
        <v>1467</v>
      </c>
      <c r="F130" s="644" t="s">
        <v>1061</v>
      </c>
      <c r="G130" s="645" t="s">
        <v>1073</v>
      </c>
      <c r="H130" s="645" t="s">
        <v>790</v>
      </c>
      <c r="I130" s="642" t="s">
        <v>777</v>
      </c>
      <c r="J130" s="644" t="s">
        <v>549</v>
      </c>
      <c r="K130" s="646">
        <v>1</v>
      </c>
      <c r="L130" s="645"/>
      <c r="M130" s="647">
        <v>9</v>
      </c>
      <c r="N130" s="647">
        <v>9</v>
      </c>
      <c r="O130" s="652">
        <f t="shared" si="2"/>
        <v>1</v>
      </c>
      <c r="P130" s="648">
        <v>1</v>
      </c>
      <c r="Q130" s="649">
        <f t="shared" si="3"/>
        <v>100</v>
      </c>
      <c r="R130" s="650" t="s">
        <v>1413</v>
      </c>
    </row>
    <row r="131" spans="1:18" ht="38.25" x14ac:dyDescent="0.25">
      <c r="A131" s="639" t="s">
        <v>305</v>
      </c>
      <c r="B131" s="640" t="s">
        <v>1020</v>
      </c>
      <c r="C131" s="641" t="s">
        <v>1028</v>
      </c>
      <c r="D131" s="642" t="s">
        <v>1029</v>
      </c>
      <c r="E131" s="643" t="s">
        <v>1467</v>
      </c>
      <c r="F131" s="644" t="s">
        <v>1061</v>
      </c>
      <c r="G131" s="645" t="s">
        <v>1067</v>
      </c>
      <c r="H131" s="645" t="s">
        <v>791</v>
      </c>
      <c r="I131" s="642" t="s">
        <v>783</v>
      </c>
      <c r="J131" s="644" t="s">
        <v>549</v>
      </c>
      <c r="K131" s="646">
        <v>1</v>
      </c>
      <c r="L131" s="645" t="s">
        <v>1102</v>
      </c>
      <c r="M131" s="647">
        <v>159</v>
      </c>
      <c r="N131" s="647">
        <v>159</v>
      </c>
      <c r="O131" s="652">
        <f t="shared" si="2"/>
        <v>1</v>
      </c>
      <c r="P131" s="648">
        <v>1</v>
      </c>
      <c r="Q131" s="649">
        <f t="shared" si="3"/>
        <v>100</v>
      </c>
      <c r="R131" s="650" t="s">
        <v>1414</v>
      </c>
    </row>
    <row r="132" spans="1:18" ht="38.25" x14ac:dyDescent="0.25">
      <c r="A132" s="639" t="s">
        <v>305</v>
      </c>
      <c r="B132" s="640" t="s">
        <v>1020</v>
      </c>
      <c r="C132" s="641" t="s">
        <v>1028</v>
      </c>
      <c r="D132" s="642" t="s">
        <v>1030</v>
      </c>
      <c r="E132" s="643" t="s">
        <v>1467</v>
      </c>
      <c r="F132" s="644" t="s">
        <v>1061</v>
      </c>
      <c r="G132" s="645" t="s">
        <v>1067</v>
      </c>
      <c r="H132" s="645" t="s">
        <v>791</v>
      </c>
      <c r="I132" s="642" t="s">
        <v>783</v>
      </c>
      <c r="J132" s="644" t="s">
        <v>549</v>
      </c>
      <c r="K132" s="646">
        <v>1</v>
      </c>
      <c r="L132" s="645" t="s">
        <v>1102</v>
      </c>
      <c r="M132" s="647">
        <v>29</v>
      </c>
      <c r="N132" s="647">
        <v>29</v>
      </c>
      <c r="O132" s="652">
        <f t="shared" si="2"/>
        <v>1</v>
      </c>
      <c r="P132" s="648">
        <v>1</v>
      </c>
      <c r="Q132" s="649">
        <f t="shared" si="3"/>
        <v>100</v>
      </c>
      <c r="R132" s="650" t="s">
        <v>1414</v>
      </c>
    </row>
    <row r="133" spans="1:18" ht="38.25" x14ac:dyDescent="0.25">
      <c r="A133" s="639" t="s">
        <v>305</v>
      </c>
      <c r="B133" s="640" t="s">
        <v>1020</v>
      </c>
      <c r="C133" s="641" t="s">
        <v>1028</v>
      </c>
      <c r="D133" s="642" t="s">
        <v>1031</v>
      </c>
      <c r="E133" s="643" t="s">
        <v>1467</v>
      </c>
      <c r="F133" s="644" t="s">
        <v>1061</v>
      </c>
      <c r="G133" s="645" t="s">
        <v>1067</v>
      </c>
      <c r="H133" s="645" t="s">
        <v>791</v>
      </c>
      <c r="I133" s="642" t="s">
        <v>783</v>
      </c>
      <c r="J133" s="644" t="s">
        <v>549</v>
      </c>
      <c r="K133" s="646">
        <v>1</v>
      </c>
      <c r="L133" s="645" t="s">
        <v>1102</v>
      </c>
      <c r="M133" s="647">
        <v>9</v>
      </c>
      <c r="N133" s="647">
        <v>9</v>
      </c>
      <c r="O133" s="652">
        <f t="shared" si="2"/>
        <v>1</v>
      </c>
      <c r="P133" s="648">
        <v>1</v>
      </c>
      <c r="Q133" s="649">
        <f t="shared" si="3"/>
        <v>100</v>
      </c>
      <c r="R133" s="650" t="s">
        <v>1414</v>
      </c>
    </row>
    <row r="134" spans="1:18" ht="25.5" x14ac:dyDescent="0.25">
      <c r="A134" s="639" t="s">
        <v>305</v>
      </c>
      <c r="B134" s="640" t="s">
        <v>1020</v>
      </c>
      <c r="C134" s="641" t="s">
        <v>1023</v>
      </c>
      <c r="D134" s="642" t="s">
        <v>1024</v>
      </c>
      <c r="E134" s="643" t="s">
        <v>1423</v>
      </c>
      <c r="F134" s="644" t="s">
        <v>1061</v>
      </c>
      <c r="G134" s="645" t="s">
        <v>1062</v>
      </c>
      <c r="H134" s="645" t="s">
        <v>778</v>
      </c>
      <c r="I134" s="642" t="s">
        <v>777</v>
      </c>
      <c r="J134" s="644" t="s">
        <v>549</v>
      </c>
      <c r="K134" s="646">
        <v>1</v>
      </c>
      <c r="L134" s="645"/>
      <c r="M134" s="647">
        <v>147</v>
      </c>
      <c r="N134" s="647">
        <v>147</v>
      </c>
      <c r="O134" s="652">
        <f t="shared" ref="O134:O197" si="4">N134/M134</f>
        <v>1</v>
      </c>
      <c r="P134" s="648">
        <v>1</v>
      </c>
      <c r="Q134" s="649">
        <f t="shared" ref="Q134:Q197" si="5">N134/(M134*K134/100)</f>
        <v>100</v>
      </c>
      <c r="R134" s="650" t="s">
        <v>1409</v>
      </c>
    </row>
    <row r="135" spans="1:18" ht="63.75" x14ac:dyDescent="0.25">
      <c r="A135" s="639" t="s">
        <v>305</v>
      </c>
      <c r="B135" s="640" t="s">
        <v>1020</v>
      </c>
      <c r="C135" s="641" t="s">
        <v>1023</v>
      </c>
      <c r="D135" s="642" t="s">
        <v>1024</v>
      </c>
      <c r="E135" s="643" t="s">
        <v>1423</v>
      </c>
      <c r="F135" s="644" t="s">
        <v>1061</v>
      </c>
      <c r="G135" s="645" t="s">
        <v>1063</v>
      </c>
      <c r="H135" s="645" t="s">
        <v>781</v>
      </c>
      <c r="I135" s="642" t="s">
        <v>780</v>
      </c>
      <c r="J135" s="644" t="s">
        <v>549</v>
      </c>
      <c r="K135" s="646">
        <v>0.1</v>
      </c>
      <c r="L135" s="645"/>
      <c r="M135" s="647">
        <v>147</v>
      </c>
      <c r="N135" s="647">
        <v>74</v>
      </c>
      <c r="O135" s="652">
        <f t="shared" si="4"/>
        <v>0.50340136054421769</v>
      </c>
      <c r="P135" s="648">
        <v>0.50340000000000007</v>
      </c>
      <c r="Q135" s="649">
        <f t="shared" si="5"/>
        <v>503.4013605442176</v>
      </c>
      <c r="R135" s="650" t="s">
        <v>1424</v>
      </c>
    </row>
    <row r="136" spans="1:18" ht="63.75" x14ac:dyDescent="0.25">
      <c r="A136" s="639" t="s">
        <v>305</v>
      </c>
      <c r="B136" s="640" t="s">
        <v>1020</v>
      </c>
      <c r="C136" s="641" t="s">
        <v>1023</v>
      </c>
      <c r="D136" s="642" t="s">
        <v>1024</v>
      </c>
      <c r="E136" s="643" t="s">
        <v>1423</v>
      </c>
      <c r="F136" s="644" t="s">
        <v>1061</v>
      </c>
      <c r="G136" s="645" t="s">
        <v>1064</v>
      </c>
      <c r="H136" s="645" t="s">
        <v>781</v>
      </c>
      <c r="I136" s="642" t="s">
        <v>780</v>
      </c>
      <c r="J136" s="644" t="s">
        <v>549</v>
      </c>
      <c r="K136" s="646">
        <v>0.1</v>
      </c>
      <c r="L136" s="645"/>
      <c r="M136" s="647">
        <v>147</v>
      </c>
      <c r="N136" s="647">
        <v>74</v>
      </c>
      <c r="O136" s="652">
        <f t="shared" si="4"/>
        <v>0.50340136054421769</v>
      </c>
      <c r="P136" s="648">
        <v>0.31927710840000001</v>
      </c>
      <c r="Q136" s="649">
        <f t="shared" si="5"/>
        <v>503.4013605442176</v>
      </c>
      <c r="R136" s="650" t="s">
        <v>1424</v>
      </c>
    </row>
    <row r="137" spans="1:18" ht="63.75" x14ac:dyDescent="0.25">
      <c r="A137" s="639" t="s">
        <v>305</v>
      </c>
      <c r="B137" s="640" t="s">
        <v>1020</v>
      </c>
      <c r="C137" s="641" t="s">
        <v>1023</v>
      </c>
      <c r="D137" s="642" t="s">
        <v>1024</v>
      </c>
      <c r="E137" s="643" t="s">
        <v>1423</v>
      </c>
      <c r="F137" s="644" t="s">
        <v>1061</v>
      </c>
      <c r="G137" s="645" t="s">
        <v>1065</v>
      </c>
      <c r="H137" s="645" t="s">
        <v>781</v>
      </c>
      <c r="I137" s="642" t="s">
        <v>780</v>
      </c>
      <c r="J137" s="644" t="s">
        <v>549</v>
      </c>
      <c r="K137" s="646">
        <v>0.1</v>
      </c>
      <c r="L137" s="645"/>
      <c r="M137" s="647">
        <v>147</v>
      </c>
      <c r="N137" s="647">
        <v>74</v>
      </c>
      <c r="O137" s="652">
        <f t="shared" si="4"/>
        <v>0.50340136054421769</v>
      </c>
      <c r="P137" s="648">
        <v>0.38554216869999997</v>
      </c>
      <c r="Q137" s="649">
        <f t="shared" si="5"/>
        <v>503.4013605442176</v>
      </c>
      <c r="R137" s="650" t="s">
        <v>1424</v>
      </c>
    </row>
    <row r="138" spans="1:18" ht="63.75" x14ac:dyDescent="0.25">
      <c r="A138" s="639" t="s">
        <v>305</v>
      </c>
      <c r="B138" s="640" t="s">
        <v>1020</v>
      </c>
      <c r="C138" s="641" t="s">
        <v>1023</v>
      </c>
      <c r="D138" s="642" t="s">
        <v>1024</v>
      </c>
      <c r="E138" s="643" t="s">
        <v>1423</v>
      </c>
      <c r="F138" s="644" t="s">
        <v>1061</v>
      </c>
      <c r="G138" s="645" t="s">
        <v>1066</v>
      </c>
      <c r="H138" s="645" t="s">
        <v>781</v>
      </c>
      <c r="I138" s="642" t="s">
        <v>780</v>
      </c>
      <c r="J138" s="644" t="s">
        <v>549</v>
      </c>
      <c r="K138" s="646">
        <v>0.1</v>
      </c>
      <c r="L138" s="645"/>
      <c r="M138" s="647">
        <v>147</v>
      </c>
      <c r="N138" s="647">
        <v>74</v>
      </c>
      <c r="O138" s="652">
        <f t="shared" si="4"/>
        <v>0.50340136054421769</v>
      </c>
      <c r="P138" s="648">
        <v>0.50340000000000007</v>
      </c>
      <c r="Q138" s="649">
        <f t="shared" si="5"/>
        <v>503.4013605442176</v>
      </c>
      <c r="R138" s="650" t="s">
        <v>1424</v>
      </c>
    </row>
    <row r="139" spans="1:18" ht="63.75" x14ac:dyDescent="0.25">
      <c r="A139" s="639" t="s">
        <v>305</v>
      </c>
      <c r="B139" s="640" t="s">
        <v>1020</v>
      </c>
      <c r="C139" s="641" t="s">
        <v>1023</v>
      </c>
      <c r="D139" s="642" t="s">
        <v>1024</v>
      </c>
      <c r="E139" s="643" t="s">
        <v>1423</v>
      </c>
      <c r="F139" s="644" t="s">
        <v>1061</v>
      </c>
      <c r="G139" s="645" t="s">
        <v>1067</v>
      </c>
      <c r="H139" s="645" t="s">
        <v>781</v>
      </c>
      <c r="I139" s="642" t="s">
        <v>780</v>
      </c>
      <c r="J139" s="644" t="s">
        <v>549</v>
      </c>
      <c r="K139" s="646">
        <v>0.1</v>
      </c>
      <c r="L139" s="645"/>
      <c r="M139" s="647">
        <v>147</v>
      </c>
      <c r="N139" s="647">
        <v>74</v>
      </c>
      <c r="O139" s="652">
        <f t="shared" si="4"/>
        <v>0.50340136054421769</v>
      </c>
      <c r="P139" s="648">
        <v>0.50340000000000007</v>
      </c>
      <c r="Q139" s="649">
        <f t="shared" si="5"/>
        <v>503.4013605442176</v>
      </c>
      <c r="R139" s="650" t="s">
        <v>1424</v>
      </c>
    </row>
    <row r="140" spans="1:18" ht="63.75" x14ac:dyDescent="0.25">
      <c r="A140" s="639" t="s">
        <v>305</v>
      </c>
      <c r="B140" s="640" t="s">
        <v>1020</v>
      </c>
      <c r="C140" s="641" t="s">
        <v>1023</v>
      </c>
      <c r="D140" s="642" t="s">
        <v>1024</v>
      </c>
      <c r="E140" s="643" t="s">
        <v>1423</v>
      </c>
      <c r="F140" s="644" t="s">
        <v>1061</v>
      </c>
      <c r="G140" s="645" t="s">
        <v>1068</v>
      </c>
      <c r="H140" s="645" t="s">
        <v>781</v>
      </c>
      <c r="I140" s="642" t="s">
        <v>780</v>
      </c>
      <c r="J140" s="644" t="s">
        <v>549</v>
      </c>
      <c r="K140" s="646">
        <v>0.1</v>
      </c>
      <c r="L140" s="645"/>
      <c r="M140" s="647">
        <v>147</v>
      </c>
      <c r="N140" s="647">
        <v>74</v>
      </c>
      <c r="O140" s="652">
        <f t="shared" si="4"/>
        <v>0.50340136054421769</v>
      </c>
      <c r="P140" s="648">
        <v>0.37951807230000001</v>
      </c>
      <c r="Q140" s="649">
        <f t="shared" si="5"/>
        <v>503.4013605442176</v>
      </c>
      <c r="R140" s="650" t="s">
        <v>1424</v>
      </c>
    </row>
    <row r="141" spans="1:18" ht="63.75" x14ac:dyDescent="0.25">
      <c r="A141" s="639" t="s">
        <v>305</v>
      </c>
      <c r="B141" s="640" t="s">
        <v>1020</v>
      </c>
      <c r="C141" s="641" t="s">
        <v>1023</v>
      </c>
      <c r="D141" s="642" t="s">
        <v>1024</v>
      </c>
      <c r="E141" s="643" t="s">
        <v>1423</v>
      </c>
      <c r="F141" s="644" t="s">
        <v>1061</v>
      </c>
      <c r="G141" s="645" t="s">
        <v>1069</v>
      </c>
      <c r="H141" s="645" t="s">
        <v>781</v>
      </c>
      <c r="I141" s="642" t="s">
        <v>780</v>
      </c>
      <c r="J141" s="644" t="s">
        <v>549</v>
      </c>
      <c r="K141" s="646">
        <v>0.1</v>
      </c>
      <c r="L141" s="645"/>
      <c r="M141" s="647">
        <v>147</v>
      </c>
      <c r="N141" s="647">
        <v>74</v>
      </c>
      <c r="O141" s="652">
        <f t="shared" si="4"/>
        <v>0.50340136054421769</v>
      </c>
      <c r="P141" s="648">
        <v>0.33132530119999998</v>
      </c>
      <c r="Q141" s="649">
        <f t="shared" si="5"/>
        <v>503.4013605442176</v>
      </c>
      <c r="R141" s="650" t="s">
        <v>1424</v>
      </c>
    </row>
    <row r="142" spans="1:18" ht="63.75" x14ac:dyDescent="0.25">
      <c r="A142" s="639" t="s">
        <v>305</v>
      </c>
      <c r="B142" s="640" t="s">
        <v>1020</v>
      </c>
      <c r="C142" s="641" t="s">
        <v>1023</v>
      </c>
      <c r="D142" s="642" t="s">
        <v>1024</v>
      </c>
      <c r="E142" s="643" t="s">
        <v>1423</v>
      </c>
      <c r="F142" s="644" t="s">
        <v>1061</v>
      </c>
      <c r="G142" s="645" t="s">
        <v>1070</v>
      </c>
      <c r="H142" s="645" t="s">
        <v>781</v>
      </c>
      <c r="I142" s="642" t="s">
        <v>780</v>
      </c>
      <c r="J142" s="644" t="s">
        <v>549</v>
      </c>
      <c r="K142" s="646">
        <v>0.1</v>
      </c>
      <c r="L142" s="645"/>
      <c r="M142" s="647">
        <v>147</v>
      </c>
      <c r="N142" s="647">
        <v>74</v>
      </c>
      <c r="O142" s="652">
        <f t="shared" si="4"/>
        <v>0.50340136054421769</v>
      </c>
      <c r="P142" s="648">
        <v>0.33132530119999998</v>
      </c>
      <c r="Q142" s="649">
        <f t="shared" si="5"/>
        <v>503.4013605442176</v>
      </c>
      <c r="R142" s="650" t="s">
        <v>1424</v>
      </c>
    </row>
    <row r="143" spans="1:18" ht="63.75" x14ac:dyDescent="0.25">
      <c r="A143" s="639" t="s">
        <v>305</v>
      </c>
      <c r="B143" s="640" t="s">
        <v>1020</v>
      </c>
      <c r="C143" s="641" t="s">
        <v>1023</v>
      </c>
      <c r="D143" s="642" t="s">
        <v>1024</v>
      </c>
      <c r="E143" s="643" t="s">
        <v>1423</v>
      </c>
      <c r="F143" s="644" t="s">
        <v>1061</v>
      </c>
      <c r="G143" s="645" t="s">
        <v>1071</v>
      </c>
      <c r="H143" s="645" t="s">
        <v>781</v>
      </c>
      <c r="I143" s="642" t="s">
        <v>780</v>
      </c>
      <c r="J143" s="644" t="s">
        <v>549</v>
      </c>
      <c r="K143" s="646">
        <v>0.1</v>
      </c>
      <c r="L143" s="645"/>
      <c r="M143" s="647">
        <v>147</v>
      </c>
      <c r="N143" s="647">
        <v>74</v>
      </c>
      <c r="O143" s="652">
        <f t="shared" si="4"/>
        <v>0.50340136054421769</v>
      </c>
      <c r="P143" s="648">
        <v>0.50340000000000007</v>
      </c>
      <c r="Q143" s="649">
        <f t="shared" si="5"/>
        <v>503.4013605442176</v>
      </c>
      <c r="R143" s="650" t="s">
        <v>1424</v>
      </c>
    </row>
    <row r="144" spans="1:18" ht="38.25" x14ac:dyDescent="0.25">
      <c r="A144" s="639" t="s">
        <v>305</v>
      </c>
      <c r="B144" s="640" t="s">
        <v>1020</v>
      </c>
      <c r="C144" s="641" t="s">
        <v>1023</v>
      </c>
      <c r="D144" s="642" t="s">
        <v>1024</v>
      </c>
      <c r="E144" s="643" t="s">
        <v>1423</v>
      </c>
      <c r="F144" s="644" t="s">
        <v>1061</v>
      </c>
      <c r="G144" s="645" t="s">
        <v>1072</v>
      </c>
      <c r="H144" s="645" t="s">
        <v>781</v>
      </c>
      <c r="I144" s="642" t="s">
        <v>780</v>
      </c>
      <c r="J144" s="644" t="s">
        <v>549</v>
      </c>
      <c r="K144" s="646">
        <v>0.1</v>
      </c>
      <c r="L144" s="645"/>
      <c r="M144" s="647">
        <v>147</v>
      </c>
      <c r="N144" s="647">
        <v>147</v>
      </c>
      <c r="O144" s="652">
        <f t="shared" si="4"/>
        <v>1</v>
      </c>
      <c r="P144" s="648">
        <v>1</v>
      </c>
      <c r="Q144" s="649">
        <f t="shared" si="5"/>
        <v>999.99999999999989</v>
      </c>
      <c r="R144" s="650" t="s">
        <v>1413</v>
      </c>
    </row>
    <row r="145" spans="1:18" ht="38.25" x14ac:dyDescent="0.25">
      <c r="A145" s="639" t="s">
        <v>305</v>
      </c>
      <c r="B145" s="640" t="s">
        <v>1020</v>
      </c>
      <c r="C145" s="641" t="s">
        <v>1023</v>
      </c>
      <c r="D145" s="642" t="s">
        <v>1024</v>
      </c>
      <c r="E145" s="643" t="s">
        <v>1423</v>
      </c>
      <c r="F145" s="644" t="s">
        <v>1061</v>
      </c>
      <c r="G145" s="645" t="s">
        <v>1073</v>
      </c>
      <c r="H145" s="645" t="s">
        <v>781</v>
      </c>
      <c r="I145" s="642" t="s">
        <v>780</v>
      </c>
      <c r="J145" s="644" t="s">
        <v>549</v>
      </c>
      <c r="K145" s="646">
        <v>0.1</v>
      </c>
      <c r="L145" s="645"/>
      <c r="M145" s="647">
        <v>147</v>
      </c>
      <c r="N145" s="647">
        <v>147</v>
      </c>
      <c r="O145" s="652">
        <f t="shared" si="4"/>
        <v>1</v>
      </c>
      <c r="P145" s="648">
        <v>1</v>
      </c>
      <c r="Q145" s="649">
        <f t="shared" si="5"/>
        <v>999.99999999999989</v>
      </c>
      <c r="R145" s="650" t="s">
        <v>1413</v>
      </c>
    </row>
    <row r="146" spans="1:18" ht="51" x14ac:dyDescent="0.25">
      <c r="A146" s="639" t="s">
        <v>305</v>
      </c>
      <c r="B146" s="640" t="s">
        <v>1020</v>
      </c>
      <c r="C146" s="641" t="s">
        <v>1023</v>
      </c>
      <c r="D146" s="642" t="s">
        <v>1024</v>
      </c>
      <c r="E146" s="643" t="s">
        <v>1423</v>
      </c>
      <c r="F146" s="644" t="s">
        <v>1061</v>
      </c>
      <c r="G146" s="645" t="s">
        <v>1074</v>
      </c>
      <c r="H146" s="645" t="s">
        <v>781</v>
      </c>
      <c r="I146" s="642" t="s">
        <v>783</v>
      </c>
      <c r="J146" s="644" t="s">
        <v>549</v>
      </c>
      <c r="K146" s="646">
        <v>1</v>
      </c>
      <c r="L146" s="645" t="s">
        <v>1075</v>
      </c>
      <c r="M146" s="647">
        <v>147</v>
      </c>
      <c r="N146" s="647">
        <v>147</v>
      </c>
      <c r="O146" s="652">
        <f t="shared" si="4"/>
        <v>1</v>
      </c>
      <c r="P146" s="648">
        <v>1</v>
      </c>
      <c r="Q146" s="649">
        <f t="shared" si="5"/>
        <v>100</v>
      </c>
      <c r="R146" s="650" t="s">
        <v>1414</v>
      </c>
    </row>
    <row r="147" spans="1:18" ht="51" x14ac:dyDescent="0.25">
      <c r="A147" s="639" t="s">
        <v>305</v>
      </c>
      <c r="B147" s="640" t="s">
        <v>1020</v>
      </c>
      <c r="C147" s="641" t="s">
        <v>1023</v>
      </c>
      <c r="D147" s="642" t="s">
        <v>1024</v>
      </c>
      <c r="E147" s="643" t="s">
        <v>1423</v>
      </c>
      <c r="F147" s="644" t="s">
        <v>1061</v>
      </c>
      <c r="G147" s="645" t="s">
        <v>1076</v>
      </c>
      <c r="H147" s="645" t="s">
        <v>781</v>
      </c>
      <c r="I147" s="642" t="s">
        <v>783</v>
      </c>
      <c r="J147" s="644" t="s">
        <v>549</v>
      </c>
      <c r="K147" s="646">
        <v>1</v>
      </c>
      <c r="L147" s="645" t="s">
        <v>1075</v>
      </c>
      <c r="M147" s="647">
        <v>147</v>
      </c>
      <c r="N147" s="647">
        <v>147</v>
      </c>
      <c r="O147" s="652">
        <f t="shared" si="4"/>
        <v>1</v>
      </c>
      <c r="P147" s="648">
        <v>1</v>
      </c>
      <c r="Q147" s="649">
        <f t="shared" si="5"/>
        <v>100</v>
      </c>
      <c r="R147" s="650" t="s">
        <v>1414</v>
      </c>
    </row>
    <row r="148" spans="1:18" ht="63.75" x14ac:dyDescent="0.25">
      <c r="A148" s="639" t="s">
        <v>305</v>
      </c>
      <c r="B148" s="640" t="s">
        <v>1020</v>
      </c>
      <c r="C148" s="641" t="s">
        <v>1023</v>
      </c>
      <c r="D148" s="642" t="s">
        <v>1024</v>
      </c>
      <c r="E148" s="643" t="s">
        <v>1423</v>
      </c>
      <c r="F148" s="644" t="s">
        <v>1061</v>
      </c>
      <c r="G148" s="645" t="s">
        <v>1077</v>
      </c>
      <c r="H148" s="645" t="s">
        <v>781</v>
      </c>
      <c r="I148" s="642" t="s">
        <v>780</v>
      </c>
      <c r="J148" s="644" t="s">
        <v>549</v>
      </c>
      <c r="K148" s="646">
        <v>0.1</v>
      </c>
      <c r="L148" s="645"/>
      <c r="M148" s="647">
        <v>147</v>
      </c>
      <c r="N148" s="647">
        <v>74</v>
      </c>
      <c r="O148" s="652">
        <f t="shared" si="4"/>
        <v>0.50340136054421769</v>
      </c>
      <c r="P148" s="648">
        <v>0.50340000000000007</v>
      </c>
      <c r="Q148" s="649">
        <f t="shared" si="5"/>
        <v>503.4013605442176</v>
      </c>
      <c r="R148" s="650" t="s">
        <v>1424</v>
      </c>
    </row>
    <row r="149" spans="1:18" ht="63.75" x14ac:dyDescent="0.25">
      <c r="A149" s="639" t="s">
        <v>305</v>
      </c>
      <c r="B149" s="640" t="s">
        <v>1020</v>
      </c>
      <c r="C149" s="641" t="s">
        <v>1023</v>
      </c>
      <c r="D149" s="642" t="s">
        <v>1024</v>
      </c>
      <c r="E149" s="643" t="s">
        <v>1423</v>
      </c>
      <c r="F149" s="644" t="s">
        <v>1061</v>
      </c>
      <c r="G149" s="645" t="s">
        <v>1078</v>
      </c>
      <c r="H149" s="645" t="s">
        <v>781</v>
      </c>
      <c r="I149" s="642" t="s">
        <v>780</v>
      </c>
      <c r="J149" s="644" t="s">
        <v>549</v>
      </c>
      <c r="K149" s="646">
        <v>0.1</v>
      </c>
      <c r="L149" s="645"/>
      <c r="M149" s="647">
        <v>147</v>
      </c>
      <c r="N149" s="647">
        <v>74</v>
      </c>
      <c r="O149" s="652">
        <f t="shared" si="4"/>
        <v>0.50340136054421769</v>
      </c>
      <c r="P149" s="648">
        <v>0.30722891569999999</v>
      </c>
      <c r="Q149" s="649">
        <f t="shared" si="5"/>
        <v>503.4013605442176</v>
      </c>
      <c r="R149" s="650" t="s">
        <v>1424</v>
      </c>
    </row>
    <row r="150" spans="1:18" ht="63.75" x14ac:dyDescent="0.25">
      <c r="A150" s="639" t="s">
        <v>305</v>
      </c>
      <c r="B150" s="640" t="s">
        <v>1020</v>
      </c>
      <c r="C150" s="641" t="s">
        <v>1023</v>
      </c>
      <c r="D150" s="642" t="s">
        <v>1024</v>
      </c>
      <c r="E150" s="643" t="s">
        <v>1423</v>
      </c>
      <c r="F150" s="644" t="s">
        <v>1061</v>
      </c>
      <c r="G150" s="645" t="s">
        <v>1079</v>
      </c>
      <c r="H150" s="645" t="s">
        <v>781</v>
      </c>
      <c r="I150" s="642" t="s">
        <v>780</v>
      </c>
      <c r="J150" s="644" t="s">
        <v>549</v>
      </c>
      <c r="K150" s="646">
        <v>0.1</v>
      </c>
      <c r="L150" s="645"/>
      <c r="M150" s="647">
        <v>147</v>
      </c>
      <c r="N150" s="647">
        <v>74</v>
      </c>
      <c r="O150" s="652">
        <f t="shared" si="4"/>
        <v>0.50340136054421769</v>
      </c>
      <c r="P150" s="648">
        <v>0.32530120480000002</v>
      </c>
      <c r="Q150" s="649">
        <f t="shared" si="5"/>
        <v>503.4013605442176</v>
      </c>
      <c r="R150" s="650" t="s">
        <v>1424</v>
      </c>
    </row>
    <row r="151" spans="1:18" ht="63.75" x14ac:dyDescent="0.25">
      <c r="A151" s="639" t="s">
        <v>305</v>
      </c>
      <c r="B151" s="640" t="s">
        <v>1020</v>
      </c>
      <c r="C151" s="641" t="s">
        <v>1023</v>
      </c>
      <c r="D151" s="642" t="s">
        <v>1024</v>
      </c>
      <c r="E151" s="643" t="s">
        <v>1423</v>
      </c>
      <c r="F151" s="644" t="s">
        <v>1061</v>
      </c>
      <c r="G151" s="645" t="s">
        <v>1080</v>
      </c>
      <c r="H151" s="645" t="s">
        <v>781</v>
      </c>
      <c r="I151" s="642" t="s">
        <v>780</v>
      </c>
      <c r="J151" s="644" t="s">
        <v>549</v>
      </c>
      <c r="K151" s="646">
        <v>0.1</v>
      </c>
      <c r="L151" s="645"/>
      <c r="M151" s="647">
        <v>147</v>
      </c>
      <c r="N151" s="647">
        <v>74</v>
      </c>
      <c r="O151" s="652">
        <f t="shared" si="4"/>
        <v>0.50340136054421769</v>
      </c>
      <c r="P151" s="648">
        <v>0.50340000000000007</v>
      </c>
      <c r="Q151" s="649">
        <f t="shared" si="5"/>
        <v>503.4013605442176</v>
      </c>
      <c r="R151" s="650" t="s">
        <v>1424</v>
      </c>
    </row>
    <row r="152" spans="1:18" ht="63.75" x14ac:dyDescent="0.25">
      <c r="A152" s="639" t="s">
        <v>305</v>
      </c>
      <c r="B152" s="640" t="s">
        <v>1020</v>
      </c>
      <c r="C152" s="641" t="s">
        <v>1023</v>
      </c>
      <c r="D152" s="642" t="s">
        <v>1024</v>
      </c>
      <c r="E152" s="643" t="s">
        <v>1423</v>
      </c>
      <c r="F152" s="644" t="s">
        <v>1061</v>
      </c>
      <c r="G152" s="645" t="s">
        <v>1081</v>
      </c>
      <c r="H152" s="645" t="s">
        <v>784</v>
      </c>
      <c r="I152" s="642" t="s">
        <v>780</v>
      </c>
      <c r="J152" s="644" t="s">
        <v>549</v>
      </c>
      <c r="K152" s="646">
        <v>0.1</v>
      </c>
      <c r="L152" s="645"/>
      <c r="M152" s="647">
        <v>147</v>
      </c>
      <c r="N152" s="647">
        <v>74</v>
      </c>
      <c r="O152" s="652">
        <f t="shared" si="4"/>
        <v>0.50340136054421769</v>
      </c>
      <c r="P152" s="648">
        <v>0.50340000000000007</v>
      </c>
      <c r="Q152" s="649">
        <f t="shared" si="5"/>
        <v>503.4013605442176</v>
      </c>
      <c r="R152" s="650" t="s">
        <v>1424</v>
      </c>
    </row>
    <row r="153" spans="1:18" ht="63.75" x14ac:dyDescent="0.25">
      <c r="A153" s="639" t="s">
        <v>305</v>
      </c>
      <c r="B153" s="640" t="s">
        <v>1020</v>
      </c>
      <c r="C153" s="641" t="s">
        <v>1023</v>
      </c>
      <c r="D153" s="642" t="s">
        <v>1024</v>
      </c>
      <c r="E153" s="643" t="s">
        <v>1423</v>
      </c>
      <c r="F153" s="644" t="s">
        <v>1061</v>
      </c>
      <c r="G153" s="645" t="s">
        <v>1082</v>
      </c>
      <c r="H153" s="645" t="s">
        <v>781</v>
      </c>
      <c r="I153" s="642" t="s">
        <v>780</v>
      </c>
      <c r="J153" s="644" t="s">
        <v>549</v>
      </c>
      <c r="K153" s="646">
        <v>0.1</v>
      </c>
      <c r="L153" s="645"/>
      <c r="M153" s="647">
        <v>147</v>
      </c>
      <c r="N153" s="647">
        <v>74</v>
      </c>
      <c r="O153" s="652">
        <f t="shared" si="4"/>
        <v>0.50340136054421769</v>
      </c>
      <c r="P153" s="648">
        <v>0.50340000000000007</v>
      </c>
      <c r="Q153" s="649">
        <f t="shared" si="5"/>
        <v>503.4013605442176</v>
      </c>
      <c r="R153" s="650" t="s">
        <v>1424</v>
      </c>
    </row>
    <row r="154" spans="1:18" ht="63.75" x14ac:dyDescent="0.25">
      <c r="A154" s="639" t="s">
        <v>305</v>
      </c>
      <c r="B154" s="640" t="s">
        <v>1020</v>
      </c>
      <c r="C154" s="641" t="s">
        <v>1023</v>
      </c>
      <c r="D154" s="642" t="s">
        <v>1024</v>
      </c>
      <c r="E154" s="643" t="s">
        <v>1423</v>
      </c>
      <c r="F154" s="644" t="s">
        <v>1061</v>
      </c>
      <c r="G154" s="645" t="s">
        <v>1083</v>
      </c>
      <c r="H154" s="645" t="s">
        <v>781</v>
      </c>
      <c r="I154" s="642" t="s">
        <v>780</v>
      </c>
      <c r="J154" s="644" t="s">
        <v>549</v>
      </c>
      <c r="K154" s="646">
        <v>0.1</v>
      </c>
      <c r="L154" s="645"/>
      <c r="M154" s="647">
        <v>147</v>
      </c>
      <c r="N154" s="647">
        <v>74</v>
      </c>
      <c r="O154" s="652">
        <f t="shared" si="4"/>
        <v>0.50340136054421769</v>
      </c>
      <c r="P154" s="648">
        <v>0.50340000000000007</v>
      </c>
      <c r="Q154" s="649">
        <f t="shared" si="5"/>
        <v>503.4013605442176</v>
      </c>
      <c r="R154" s="650" t="s">
        <v>1424</v>
      </c>
    </row>
    <row r="155" spans="1:18" ht="38.25" x14ac:dyDescent="0.25">
      <c r="A155" s="639" t="s">
        <v>305</v>
      </c>
      <c r="B155" s="640" t="s">
        <v>1020</v>
      </c>
      <c r="C155" s="641" t="s">
        <v>1023</v>
      </c>
      <c r="D155" s="642" t="s">
        <v>1024</v>
      </c>
      <c r="E155" s="643" t="s">
        <v>1423</v>
      </c>
      <c r="F155" s="644" t="s">
        <v>1061</v>
      </c>
      <c r="G155" s="645" t="s">
        <v>195</v>
      </c>
      <c r="H155" s="645" t="s">
        <v>785</v>
      </c>
      <c r="I155" s="642" t="s">
        <v>777</v>
      </c>
      <c r="J155" s="644" t="s">
        <v>549</v>
      </c>
      <c r="K155" s="646">
        <v>1</v>
      </c>
      <c r="L155" s="645"/>
      <c r="M155" s="647">
        <v>147</v>
      </c>
      <c r="N155" s="647">
        <v>147</v>
      </c>
      <c r="O155" s="652">
        <f t="shared" si="4"/>
        <v>1</v>
      </c>
      <c r="P155" s="648">
        <v>1</v>
      </c>
      <c r="Q155" s="649">
        <f t="shared" si="5"/>
        <v>100</v>
      </c>
      <c r="R155" s="650" t="s">
        <v>1415</v>
      </c>
    </row>
    <row r="156" spans="1:18" ht="38.25" x14ac:dyDescent="0.25">
      <c r="A156" s="639" t="s">
        <v>305</v>
      </c>
      <c r="B156" s="640" t="s">
        <v>1020</v>
      </c>
      <c r="C156" s="641" t="s">
        <v>1023</v>
      </c>
      <c r="D156" s="642" t="s">
        <v>1024</v>
      </c>
      <c r="E156" s="643" t="s">
        <v>1423</v>
      </c>
      <c r="F156" s="644" t="s">
        <v>1061</v>
      </c>
      <c r="G156" s="645" t="s">
        <v>1084</v>
      </c>
      <c r="H156" s="645" t="s">
        <v>785</v>
      </c>
      <c r="I156" s="642" t="s">
        <v>777</v>
      </c>
      <c r="J156" s="644" t="s">
        <v>549</v>
      </c>
      <c r="K156" s="646">
        <v>1</v>
      </c>
      <c r="L156" s="645"/>
      <c r="M156" s="647">
        <v>147</v>
      </c>
      <c r="N156" s="647">
        <v>147</v>
      </c>
      <c r="O156" s="652">
        <f t="shared" si="4"/>
        <v>1</v>
      </c>
      <c r="P156" s="648">
        <v>1</v>
      </c>
      <c r="Q156" s="649">
        <f t="shared" si="5"/>
        <v>100</v>
      </c>
      <c r="R156" s="650" t="s">
        <v>1415</v>
      </c>
    </row>
    <row r="157" spans="1:18" ht="38.25" x14ac:dyDescent="0.25">
      <c r="A157" s="639" t="s">
        <v>305</v>
      </c>
      <c r="B157" s="640" t="s">
        <v>1020</v>
      </c>
      <c r="C157" s="641" t="s">
        <v>1023</v>
      </c>
      <c r="D157" s="642" t="s">
        <v>1024</v>
      </c>
      <c r="E157" s="643" t="s">
        <v>1423</v>
      </c>
      <c r="F157" s="644" t="s">
        <v>1061</v>
      </c>
      <c r="G157" s="645" t="s">
        <v>1085</v>
      </c>
      <c r="H157" s="645" t="s">
        <v>785</v>
      </c>
      <c r="I157" s="642" t="s">
        <v>777</v>
      </c>
      <c r="J157" s="644" t="s">
        <v>549</v>
      </c>
      <c r="K157" s="646">
        <v>1</v>
      </c>
      <c r="L157" s="645"/>
      <c r="M157" s="647">
        <v>147</v>
      </c>
      <c r="N157" s="647">
        <v>147</v>
      </c>
      <c r="O157" s="652">
        <f t="shared" si="4"/>
        <v>1</v>
      </c>
      <c r="P157" s="648">
        <v>1</v>
      </c>
      <c r="Q157" s="649">
        <f t="shared" si="5"/>
        <v>100</v>
      </c>
      <c r="R157" s="650" t="s">
        <v>1415</v>
      </c>
    </row>
    <row r="158" spans="1:18" ht="38.25" x14ac:dyDescent="0.25">
      <c r="A158" s="639" t="s">
        <v>305</v>
      </c>
      <c r="B158" s="640" t="s">
        <v>1020</v>
      </c>
      <c r="C158" s="641" t="s">
        <v>1023</v>
      </c>
      <c r="D158" s="642" t="s">
        <v>1024</v>
      </c>
      <c r="E158" s="643" t="s">
        <v>1423</v>
      </c>
      <c r="F158" s="644" t="s">
        <v>1061</v>
      </c>
      <c r="G158" s="645" t="s">
        <v>1086</v>
      </c>
      <c r="H158" s="645" t="s">
        <v>785</v>
      </c>
      <c r="I158" s="642" t="s">
        <v>777</v>
      </c>
      <c r="J158" s="644" t="s">
        <v>549</v>
      </c>
      <c r="K158" s="646">
        <v>1</v>
      </c>
      <c r="L158" s="645"/>
      <c r="M158" s="647">
        <v>147</v>
      </c>
      <c r="N158" s="647">
        <v>147</v>
      </c>
      <c r="O158" s="652">
        <f t="shared" si="4"/>
        <v>1</v>
      </c>
      <c r="P158" s="648">
        <v>1</v>
      </c>
      <c r="Q158" s="649">
        <f t="shared" si="5"/>
        <v>100</v>
      </c>
      <c r="R158" s="650" t="s">
        <v>1415</v>
      </c>
    </row>
    <row r="159" spans="1:18" ht="38.25" x14ac:dyDescent="0.25">
      <c r="A159" s="639" t="s">
        <v>305</v>
      </c>
      <c r="B159" s="640" t="s">
        <v>1020</v>
      </c>
      <c r="C159" s="641" t="s">
        <v>1023</v>
      </c>
      <c r="D159" s="642" t="s">
        <v>1024</v>
      </c>
      <c r="E159" s="643" t="s">
        <v>1423</v>
      </c>
      <c r="F159" s="644" t="s">
        <v>1061</v>
      </c>
      <c r="G159" s="645" t="s">
        <v>1087</v>
      </c>
      <c r="H159" s="645" t="s">
        <v>785</v>
      </c>
      <c r="I159" s="642" t="s">
        <v>777</v>
      </c>
      <c r="J159" s="644" t="s">
        <v>549</v>
      </c>
      <c r="K159" s="646">
        <v>1</v>
      </c>
      <c r="L159" s="645"/>
      <c r="M159" s="647">
        <v>147</v>
      </c>
      <c r="N159" s="647">
        <v>147</v>
      </c>
      <c r="O159" s="652">
        <f t="shared" si="4"/>
        <v>1</v>
      </c>
      <c r="P159" s="648">
        <v>1</v>
      </c>
      <c r="Q159" s="649">
        <f t="shared" si="5"/>
        <v>100</v>
      </c>
      <c r="R159" s="650" t="s">
        <v>1415</v>
      </c>
    </row>
    <row r="160" spans="1:18" ht="25.5" x14ac:dyDescent="0.25">
      <c r="A160" s="639" t="s">
        <v>305</v>
      </c>
      <c r="B160" s="640" t="s">
        <v>1020</v>
      </c>
      <c r="C160" s="641" t="s">
        <v>1023</v>
      </c>
      <c r="D160" s="642" t="s">
        <v>1024</v>
      </c>
      <c r="E160" s="643" t="s">
        <v>1423</v>
      </c>
      <c r="F160" s="644" t="s">
        <v>1061</v>
      </c>
      <c r="G160" s="645" t="s">
        <v>1088</v>
      </c>
      <c r="H160" s="645" t="s">
        <v>786</v>
      </c>
      <c r="I160" s="642" t="s">
        <v>777</v>
      </c>
      <c r="J160" s="644" t="s">
        <v>549</v>
      </c>
      <c r="K160" s="646">
        <v>1</v>
      </c>
      <c r="L160" s="645"/>
      <c r="M160" s="647">
        <v>147</v>
      </c>
      <c r="N160" s="647">
        <v>147</v>
      </c>
      <c r="O160" s="652">
        <f t="shared" si="4"/>
        <v>1</v>
      </c>
      <c r="P160" s="648">
        <v>1</v>
      </c>
      <c r="Q160" s="649">
        <f t="shared" si="5"/>
        <v>100</v>
      </c>
      <c r="R160" s="650" t="s">
        <v>1409</v>
      </c>
    </row>
    <row r="161" spans="1:18" ht="38.25" x14ac:dyDescent="0.25">
      <c r="A161" s="639" t="s">
        <v>305</v>
      </c>
      <c r="B161" s="640" t="s">
        <v>1020</v>
      </c>
      <c r="C161" s="641" t="s">
        <v>1023</v>
      </c>
      <c r="D161" s="642" t="s">
        <v>1024</v>
      </c>
      <c r="E161" s="643" t="s">
        <v>1423</v>
      </c>
      <c r="F161" s="644" t="s">
        <v>1061</v>
      </c>
      <c r="G161" s="645" t="s">
        <v>1089</v>
      </c>
      <c r="H161" s="645" t="s">
        <v>781</v>
      </c>
      <c r="I161" s="642" t="s">
        <v>780</v>
      </c>
      <c r="J161" s="644" t="s">
        <v>549</v>
      </c>
      <c r="K161" s="646">
        <v>0.1</v>
      </c>
      <c r="L161" s="645"/>
      <c r="M161" s="647">
        <v>147</v>
      </c>
      <c r="N161" s="647">
        <v>147</v>
      </c>
      <c r="O161" s="652">
        <f t="shared" si="4"/>
        <v>1</v>
      </c>
      <c r="P161" s="648">
        <v>1</v>
      </c>
      <c r="Q161" s="649">
        <f t="shared" si="5"/>
        <v>999.99999999999989</v>
      </c>
      <c r="R161" s="650" t="s">
        <v>1416</v>
      </c>
    </row>
    <row r="162" spans="1:18" ht="38.25" x14ac:dyDescent="0.25">
      <c r="A162" s="639" t="s">
        <v>305</v>
      </c>
      <c r="B162" s="640" t="s">
        <v>1020</v>
      </c>
      <c r="C162" s="641" t="s">
        <v>1023</v>
      </c>
      <c r="D162" s="642" t="s">
        <v>1024</v>
      </c>
      <c r="E162" s="643" t="s">
        <v>1423</v>
      </c>
      <c r="F162" s="644" t="s">
        <v>1061</v>
      </c>
      <c r="G162" s="645" t="s">
        <v>1090</v>
      </c>
      <c r="H162" s="645" t="s">
        <v>787</v>
      </c>
      <c r="I162" s="642" t="s">
        <v>777</v>
      </c>
      <c r="J162" s="644" t="s">
        <v>549</v>
      </c>
      <c r="K162" s="646">
        <v>1</v>
      </c>
      <c r="L162" s="645"/>
      <c r="M162" s="647">
        <v>147</v>
      </c>
      <c r="N162" s="647">
        <v>147</v>
      </c>
      <c r="O162" s="652">
        <f t="shared" si="4"/>
        <v>1</v>
      </c>
      <c r="P162" s="648">
        <v>1</v>
      </c>
      <c r="Q162" s="649">
        <f t="shared" si="5"/>
        <v>100</v>
      </c>
      <c r="R162" s="650" t="s">
        <v>1417</v>
      </c>
    </row>
    <row r="163" spans="1:18" ht="25.5" x14ac:dyDescent="0.25">
      <c r="A163" s="639" t="s">
        <v>305</v>
      </c>
      <c r="B163" s="640" t="s">
        <v>1020</v>
      </c>
      <c r="C163" s="641" t="s">
        <v>1023</v>
      </c>
      <c r="D163" s="642" t="s">
        <v>1024</v>
      </c>
      <c r="E163" s="643" t="s">
        <v>1423</v>
      </c>
      <c r="F163" s="644" t="s">
        <v>1061</v>
      </c>
      <c r="G163" s="645" t="s">
        <v>1091</v>
      </c>
      <c r="H163" s="645" t="s">
        <v>778</v>
      </c>
      <c r="I163" s="642" t="s">
        <v>777</v>
      </c>
      <c r="J163" s="644" t="s">
        <v>549</v>
      </c>
      <c r="K163" s="646">
        <v>1</v>
      </c>
      <c r="L163" s="645"/>
      <c r="M163" s="647">
        <v>147</v>
      </c>
      <c r="N163" s="647">
        <v>147</v>
      </c>
      <c r="O163" s="652">
        <f t="shared" si="4"/>
        <v>1</v>
      </c>
      <c r="P163" s="648">
        <v>1</v>
      </c>
      <c r="Q163" s="649">
        <f t="shared" si="5"/>
        <v>100</v>
      </c>
      <c r="R163" s="650" t="s">
        <v>1409</v>
      </c>
    </row>
    <row r="164" spans="1:18" ht="25.5" x14ac:dyDescent="0.25">
      <c r="A164" s="639" t="s">
        <v>305</v>
      </c>
      <c r="B164" s="640" t="s">
        <v>1020</v>
      </c>
      <c r="C164" s="641" t="s">
        <v>1023</v>
      </c>
      <c r="D164" s="642" t="s">
        <v>1024</v>
      </c>
      <c r="E164" s="643" t="s">
        <v>1423</v>
      </c>
      <c r="F164" s="644" t="s">
        <v>1061</v>
      </c>
      <c r="G164" s="645" t="s">
        <v>1092</v>
      </c>
      <c r="H164" s="645" t="s">
        <v>788</v>
      </c>
      <c r="I164" s="642" t="s">
        <v>777</v>
      </c>
      <c r="J164" s="644" t="s">
        <v>549</v>
      </c>
      <c r="K164" s="646">
        <v>1</v>
      </c>
      <c r="L164" s="645"/>
      <c r="M164" s="647">
        <v>147</v>
      </c>
      <c r="N164" s="647">
        <v>147</v>
      </c>
      <c r="O164" s="652">
        <f t="shared" si="4"/>
        <v>1</v>
      </c>
      <c r="P164" s="648">
        <v>1</v>
      </c>
      <c r="Q164" s="649">
        <f t="shared" si="5"/>
        <v>100</v>
      </c>
      <c r="R164" s="650" t="s">
        <v>1414</v>
      </c>
    </row>
    <row r="165" spans="1:18" ht="51" x14ac:dyDescent="0.25">
      <c r="A165" s="639" t="s">
        <v>305</v>
      </c>
      <c r="B165" s="640" t="s">
        <v>1020</v>
      </c>
      <c r="C165" s="641" t="s">
        <v>1023</v>
      </c>
      <c r="D165" s="642" t="s">
        <v>1024</v>
      </c>
      <c r="E165" s="643" t="s">
        <v>1423</v>
      </c>
      <c r="F165" s="644" t="s">
        <v>1093</v>
      </c>
      <c r="G165" s="645" t="s">
        <v>1094</v>
      </c>
      <c r="H165" s="645" t="s">
        <v>784</v>
      </c>
      <c r="I165" s="642" t="s">
        <v>780</v>
      </c>
      <c r="J165" s="644" t="s">
        <v>1103</v>
      </c>
      <c r="K165" s="646">
        <v>0.1</v>
      </c>
      <c r="L165" s="645"/>
      <c r="M165" s="647">
        <v>147</v>
      </c>
      <c r="N165" s="647">
        <v>74</v>
      </c>
      <c r="O165" s="652">
        <f t="shared" si="4"/>
        <v>0.50340136054421769</v>
      </c>
      <c r="P165" s="648">
        <v>0.50340000000000007</v>
      </c>
      <c r="Q165" s="649">
        <f t="shared" si="5"/>
        <v>503.4013605442176</v>
      </c>
      <c r="R165" s="650" t="s">
        <v>1421</v>
      </c>
    </row>
    <row r="166" spans="1:18" ht="51" x14ac:dyDescent="0.25">
      <c r="A166" s="639" t="s">
        <v>305</v>
      </c>
      <c r="B166" s="640" t="s">
        <v>1020</v>
      </c>
      <c r="C166" s="641" t="s">
        <v>1023</v>
      </c>
      <c r="D166" s="642" t="s">
        <v>1024</v>
      </c>
      <c r="E166" s="643" t="s">
        <v>1423</v>
      </c>
      <c r="F166" s="644" t="s">
        <v>1093</v>
      </c>
      <c r="G166" s="645" t="s">
        <v>1095</v>
      </c>
      <c r="H166" s="645" t="s">
        <v>784</v>
      </c>
      <c r="I166" s="642" t="s">
        <v>780</v>
      </c>
      <c r="J166" s="644" t="s">
        <v>1103</v>
      </c>
      <c r="K166" s="646">
        <v>0.1</v>
      </c>
      <c r="L166" s="645"/>
      <c r="M166" s="647">
        <v>147</v>
      </c>
      <c r="N166" s="647">
        <v>74</v>
      </c>
      <c r="O166" s="652">
        <f t="shared" si="4"/>
        <v>0.50340136054421769</v>
      </c>
      <c r="P166" s="648">
        <v>0.50340000000000007</v>
      </c>
      <c r="Q166" s="649">
        <f t="shared" si="5"/>
        <v>503.4013605442176</v>
      </c>
      <c r="R166" s="650" t="s">
        <v>1421</v>
      </c>
    </row>
    <row r="167" spans="1:18" ht="51" x14ac:dyDescent="0.25">
      <c r="A167" s="639" t="s">
        <v>305</v>
      </c>
      <c r="B167" s="640" t="s">
        <v>1020</v>
      </c>
      <c r="C167" s="641" t="s">
        <v>1023</v>
      </c>
      <c r="D167" s="642" t="s">
        <v>1024</v>
      </c>
      <c r="E167" s="643" t="s">
        <v>1423</v>
      </c>
      <c r="F167" s="644" t="s">
        <v>1093</v>
      </c>
      <c r="G167" s="645" t="s">
        <v>1096</v>
      </c>
      <c r="H167" s="645" t="s">
        <v>781</v>
      </c>
      <c r="I167" s="642" t="s">
        <v>780</v>
      </c>
      <c r="J167" s="644" t="s">
        <v>1103</v>
      </c>
      <c r="K167" s="646">
        <v>0.1</v>
      </c>
      <c r="L167" s="645"/>
      <c r="M167" s="647">
        <v>147</v>
      </c>
      <c r="N167" s="647">
        <v>74</v>
      </c>
      <c r="O167" s="652">
        <f t="shared" si="4"/>
        <v>0.50340136054421769</v>
      </c>
      <c r="P167" s="648">
        <v>0.50340000000000007</v>
      </c>
      <c r="Q167" s="649">
        <f t="shared" si="5"/>
        <v>503.4013605442176</v>
      </c>
      <c r="R167" s="650" t="s">
        <v>1421</v>
      </c>
    </row>
    <row r="168" spans="1:18" ht="51" x14ac:dyDescent="0.25">
      <c r="A168" s="639" t="s">
        <v>305</v>
      </c>
      <c r="B168" s="640" t="s">
        <v>1020</v>
      </c>
      <c r="C168" s="641" t="s">
        <v>1023</v>
      </c>
      <c r="D168" s="642" t="s">
        <v>1024</v>
      </c>
      <c r="E168" s="643" t="s">
        <v>1423</v>
      </c>
      <c r="F168" s="644" t="s">
        <v>1093</v>
      </c>
      <c r="G168" s="645" t="s">
        <v>1097</v>
      </c>
      <c r="H168" s="645" t="s">
        <v>784</v>
      </c>
      <c r="I168" s="642" t="s">
        <v>780</v>
      </c>
      <c r="J168" s="644" t="s">
        <v>1103</v>
      </c>
      <c r="K168" s="646">
        <v>0.1</v>
      </c>
      <c r="L168" s="645"/>
      <c r="M168" s="647">
        <v>147</v>
      </c>
      <c r="N168" s="647">
        <v>74</v>
      </c>
      <c r="O168" s="652">
        <f t="shared" si="4"/>
        <v>0.50340136054421769</v>
      </c>
      <c r="P168" s="648">
        <v>0.50340000000000007</v>
      </c>
      <c r="Q168" s="649">
        <f t="shared" si="5"/>
        <v>503.4013605442176</v>
      </c>
      <c r="R168" s="650" t="s">
        <v>1421</v>
      </c>
    </row>
    <row r="169" spans="1:18" ht="51" x14ac:dyDescent="0.25">
      <c r="A169" s="639" t="s">
        <v>305</v>
      </c>
      <c r="B169" s="640" t="s">
        <v>1020</v>
      </c>
      <c r="C169" s="641" t="s">
        <v>1023</v>
      </c>
      <c r="D169" s="642" t="s">
        <v>1024</v>
      </c>
      <c r="E169" s="643" t="s">
        <v>1423</v>
      </c>
      <c r="F169" s="644" t="s">
        <v>1093</v>
      </c>
      <c r="G169" s="645" t="s">
        <v>1098</v>
      </c>
      <c r="H169" s="645" t="s">
        <v>784</v>
      </c>
      <c r="I169" s="642" t="s">
        <v>780</v>
      </c>
      <c r="J169" s="644" t="s">
        <v>1103</v>
      </c>
      <c r="K169" s="646">
        <v>0.1</v>
      </c>
      <c r="L169" s="645" t="s">
        <v>1419</v>
      </c>
      <c r="M169" s="647">
        <v>147</v>
      </c>
      <c r="N169" s="647">
        <v>74</v>
      </c>
      <c r="O169" s="652">
        <f t="shared" si="4"/>
        <v>0.50340136054421769</v>
      </c>
      <c r="P169" s="648">
        <v>0.50340000000000007</v>
      </c>
      <c r="Q169" s="649">
        <f t="shared" si="5"/>
        <v>503.4013605442176</v>
      </c>
      <c r="R169" s="650" t="s">
        <v>1421</v>
      </c>
    </row>
    <row r="170" spans="1:18" ht="51" x14ac:dyDescent="0.25">
      <c r="A170" s="639" t="s">
        <v>305</v>
      </c>
      <c r="B170" s="640" t="s">
        <v>1020</v>
      </c>
      <c r="C170" s="641" t="s">
        <v>1023</v>
      </c>
      <c r="D170" s="642" t="s">
        <v>1024</v>
      </c>
      <c r="E170" s="643" t="s">
        <v>1423</v>
      </c>
      <c r="F170" s="644" t="s">
        <v>1093</v>
      </c>
      <c r="G170" s="645" t="s">
        <v>1099</v>
      </c>
      <c r="H170" s="645" t="s">
        <v>784</v>
      </c>
      <c r="I170" s="642" t="s">
        <v>780</v>
      </c>
      <c r="J170" s="644" t="s">
        <v>1103</v>
      </c>
      <c r="K170" s="646">
        <v>0.1</v>
      </c>
      <c r="L170" s="645" t="s">
        <v>1419</v>
      </c>
      <c r="M170" s="647">
        <v>147</v>
      </c>
      <c r="N170" s="647">
        <v>74</v>
      </c>
      <c r="O170" s="652">
        <f t="shared" si="4"/>
        <v>0.50340136054421769</v>
      </c>
      <c r="P170" s="648">
        <v>0.50340000000000007</v>
      </c>
      <c r="Q170" s="649">
        <f t="shared" si="5"/>
        <v>503.4013605442176</v>
      </c>
      <c r="R170" s="650" t="s">
        <v>1421</v>
      </c>
    </row>
    <row r="171" spans="1:18" ht="51" x14ac:dyDescent="0.25">
      <c r="A171" s="639" t="s">
        <v>305</v>
      </c>
      <c r="B171" s="640" t="s">
        <v>1020</v>
      </c>
      <c r="C171" s="641" t="s">
        <v>1023</v>
      </c>
      <c r="D171" s="642" t="s">
        <v>1024</v>
      </c>
      <c r="E171" s="643" t="s">
        <v>1423</v>
      </c>
      <c r="F171" s="644" t="s">
        <v>1093</v>
      </c>
      <c r="G171" s="645" t="s">
        <v>1100</v>
      </c>
      <c r="H171" s="645" t="s">
        <v>784</v>
      </c>
      <c r="I171" s="642" t="s">
        <v>780</v>
      </c>
      <c r="J171" s="644" t="s">
        <v>1103</v>
      </c>
      <c r="K171" s="646">
        <v>0.1</v>
      </c>
      <c r="L171" s="645"/>
      <c r="M171" s="647">
        <v>147</v>
      </c>
      <c r="N171" s="647">
        <v>74</v>
      </c>
      <c r="O171" s="652">
        <f t="shared" si="4"/>
        <v>0.50340136054421769</v>
      </c>
      <c r="P171" s="648">
        <v>0.50340000000000007</v>
      </c>
      <c r="Q171" s="649">
        <f t="shared" si="5"/>
        <v>503.4013605442176</v>
      </c>
      <c r="R171" s="650" t="s">
        <v>1421</v>
      </c>
    </row>
    <row r="172" spans="1:18" ht="51" x14ac:dyDescent="0.25">
      <c r="A172" s="639" t="s">
        <v>305</v>
      </c>
      <c r="B172" s="640" t="s">
        <v>1020</v>
      </c>
      <c r="C172" s="641" t="s">
        <v>1023</v>
      </c>
      <c r="D172" s="642" t="s">
        <v>1024</v>
      </c>
      <c r="E172" s="643" t="s">
        <v>1423</v>
      </c>
      <c r="F172" s="644" t="s">
        <v>1093</v>
      </c>
      <c r="G172" s="645" t="s">
        <v>1101</v>
      </c>
      <c r="H172" s="645" t="s">
        <v>784</v>
      </c>
      <c r="I172" s="642" t="s">
        <v>780</v>
      </c>
      <c r="J172" s="644" t="s">
        <v>1103</v>
      </c>
      <c r="K172" s="646">
        <v>0.1</v>
      </c>
      <c r="L172" s="645"/>
      <c r="M172" s="647">
        <v>147</v>
      </c>
      <c r="N172" s="647">
        <v>74</v>
      </c>
      <c r="O172" s="652">
        <f t="shared" si="4"/>
        <v>0.50340136054421769</v>
      </c>
      <c r="P172" s="648">
        <v>0.50340000000000007</v>
      </c>
      <c r="Q172" s="649">
        <f t="shared" si="5"/>
        <v>503.4013605442176</v>
      </c>
      <c r="R172" s="650" t="s">
        <v>1421</v>
      </c>
    </row>
    <row r="173" spans="1:18" ht="38.25" x14ac:dyDescent="0.25">
      <c r="A173" s="639" t="s">
        <v>305</v>
      </c>
      <c r="B173" s="640" t="s">
        <v>1020</v>
      </c>
      <c r="C173" s="641" t="s">
        <v>1023</v>
      </c>
      <c r="D173" s="642" t="s">
        <v>1024</v>
      </c>
      <c r="E173" s="643" t="s">
        <v>1423</v>
      </c>
      <c r="F173" s="644" t="s">
        <v>1061</v>
      </c>
      <c r="G173" s="645" t="s">
        <v>1089</v>
      </c>
      <c r="H173" s="645" t="s">
        <v>789</v>
      </c>
      <c r="I173" s="642" t="s">
        <v>777</v>
      </c>
      <c r="J173" s="644" t="s">
        <v>549</v>
      </c>
      <c r="K173" s="646">
        <v>1</v>
      </c>
      <c r="L173" s="645"/>
      <c r="M173" s="647">
        <v>147</v>
      </c>
      <c r="N173" s="647">
        <v>147</v>
      </c>
      <c r="O173" s="652">
        <f t="shared" si="4"/>
        <v>1</v>
      </c>
      <c r="P173" s="648">
        <v>1</v>
      </c>
      <c r="Q173" s="649">
        <f t="shared" si="5"/>
        <v>100</v>
      </c>
      <c r="R173" s="650" t="s">
        <v>1416</v>
      </c>
    </row>
    <row r="174" spans="1:18" ht="38.25" x14ac:dyDescent="0.25">
      <c r="A174" s="639" t="s">
        <v>305</v>
      </c>
      <c r="B174" s="640" t="s">
        <v>1020</v>
      </c>
      <c r="C174" s="641" t="s">
        <v>1023</v>
      </c>
      <c r="D174" s="642" t="s">
        <v>1024</v>
      </c>
      <c r="E174" s="643" t="s">
        <v>1423</v>
      </c>
      <c r="F174" s="644" t="s">
        <v>1061</v>
      </c>
      <c r="G174" s="645" t="s">
        <v>1072</v>
      </c>
      <c r="H174" s="645" t="s">
        <v>790</v>
      </c>
      <c r="I174" s="642" t="s">
        <v>777</v>
      </c>
      <c r="J174" s="644" t="s">
        <v>549</v>
      </c>
      <c r="K174" s="646">
        <v>1</v>
      </c>
      <c r="L174" s="645"/>
      <c r="M174" s="647">
        <v>147</v>
      </c>
      <c r="N174" s="647">
        <v>147</v>
      </c>
      <c r="O174" s="652">
        <f t="shared" si="4"/>
        <v>1</v>
      </c>
      <c r="P174" s="648">
        <v>1</v>
      </c>
      <c r="Q174" s="649">
        <f t="shared" si="5"/>
        <v>100</v>
      </c>
      <c r="R174" s="650" t="s">
        <v>1413</v>
      </c>
    </row>
    <row r="175" spans="1:18" ht="38.25" x14ac:dyDescent="0.25">
      <c r="A175" s="639" t="s">
        <v>305</v>
      </c>
      <c r="B175" s="640" t="s">
        <v>1020</v>
      </c>
      <c r="C175" s="641" t="s">
        <v>1023</v>
      </c>
      <c r="D175" s="642" t="s">
        <v>1024</v>
      </c>
      <c r="E175" s="643" t="s">
        <v>1423</v>
      </c>
      <c r="F175" s="644" t="s">
        <v>1061</v>
      </c>
      <c r="G175" s="645" t="s">
        <v>1073</v>
      </c>
      <c r="H175" s="645" t="s">
        <v>790</v>
      </c>
      <c r="I175" s="642" t="s">
        <v>777</v>
      </c>
      <c r="J175" s="644" t="s">
        <v>549</v>
      </c>
      <c r="K175" s="646">
        <v>1</v>
      </c>
      <c r="L175" s="645"/>
      <c r="M175" s="647">
        <v>147</v>
      </c>
      <c r="N175" s="647">
        <v>147</v>
      </c>
      <c r="O175" s="652">
        <f t="shared" si="4"/>
        <v>1</v>
      </c>
      <c r="P175" s="648">
        <v>1</v>
      </c>
      <c r="Q175" s="649">
        <f t="shared" si="5"/>
        <v>100</v>
      </c>
      <c r="R175" s="650" t="s">
        <v>1413</v>
      </c>
    </row>
    <row r="176" spans="1:18" ht="38.25" x14ac:dyDescent="0.25">
      <c r="A176" s="639" t="s">
        <v>305</v>
      </c>
      <c r="B176" s="640" t="s">
        <v>1020</v>
      </c>
      <c r="C176" s="641" t="s">
        <v>1023</v>
      </c>
      <c r="D176" s="642" t="s">
        <v>1024</v>
      </c>
      <c r="E176" s="643" t="s">
        <v>1423</v>
      </c>
      <c r="F176" s="644" t="s">
        <v>1061</v>
      </c>
      <c r="G176" s="645" t="s">
        <v>1067</v>
      </c>
      <c r="H176" s="645" t="s">
        <v>791</v>
      </c>
      <c r="I176" s="642" t="s">
        <v>783</v>
      </c>
      <c r="J176" s="644" t="s">
        <v>549</v>
      </c>
      <c r="K176" s="646">
        <v>1</v>
      </c>
      <c r="L176" s="645" t="s">
        <v>1102</v>
      </c>
      <c r="M176" s="647">
        <v>147</v>
      </c>
      <c r="N176" s="647">
        <v>147</v>
      </c>
      <c r="O176" s="652">
        <f t="shared" si="4"/>
        <v>1</v>
      </c>
      <c r="P176" s="648">
        <v>1</v>
      </c>
      <c r="Q176" s="649">
        <f t="shared" si="5"/>
        <v>100</v>
      </c>
      <c r="R176" s="650" t="s">
        <v>1414</v>
      </c>
    </row>
    <row r="177" spans="1:18" ht="25.5" x14ac:dyDescent="0.25">
      <c r="A177" s="639" t="s">
        <v>305</v>
      </c>
      <c r="B177" s="640" t="s">
        <v>1020</v>
      </c>
      <c r="C177" s="641" t="s">
        <v>1032</v>
      </c>
      <c r="D177" s="642" t="s">
        <v>1024</v>
      </c>
      <c r="E177" s="643" t="s">
        <v>1467</v>
      </c>
      <c r="F177" s="644" t="s">
        <v>1061</v>
      </c>
      <c r="G177" s="645" t="s">
        <v>1062</v>
      </c>
      <c r="H177" s="645" t="s">
        <v>778</v>
      </c>
      <c r="I177" s="642" t="s">
        <v>777</v>
      </c>
      <c r="J177" s="644" t="s">
        <v>549</v>
      </c>
      <c r="K177" s="646">
        <v>1</v>
      </c>
      <c r="L177" s="645"/>
      <c r="M177" s="647">
        <v>8</v>
      </c>
      <c r="N177" s="647">
        <v>8</v>
      </c>
      <c r="O177" s="652">
        <f t="shared" si="4"/>
        <v>1</v>
      </c>
      <c r="P177" s="648">
        <v>1</v>
      </c>
      <c r="Q177" s="649">
        <f t="shared" si="5"/>
        <v>100</v>
      </c>
      <c r="R177" s="650" t="s">
        <v>1409</v>
      </c>
    </row>
    <row r="178" spans="1:18" ht="38.25" x14ac:dyDescent="0.25">
      <c r="A178" s="639" t="s">
        <v>305</v>
      </c>
      <c r="B178" s="640" t="s">
        <v>1020</v>
      </c>
      <c r="C178" s="641" t="s">
        <v>1032</v>
      </c>
      <c r="D178" s="642" t="s">
        <v>1024</v>
      </c>
      <c r="E178" s="643" t="s">
        <v>1467</v>
      </c>
      <c r="F178" s="644" t="s">
        <v>1061</v>
      </c>
      <c r="G178" s="645" t="s">
        <v>1063</v>
      </c>
      <c r="H178" s="645" t="s">
        <v>781</v>
      </c>
      <c r="I178" s="642" t="s">
        <v>780</v>
      </c>
      <c r="J178" s="644" t="s">
        <v>549</v>
      </c>
      <c r="K178" s="646">
        <v>0.33</v>
      </c>
      <c r="L178" s="645"/>
      <c r="M178" s="647">
        <v>8</v>
      </c>
      <c r="N178" s="647">
        <v>5</v>
      </c>
      <c r="O178" s="652">
        <f t="shared" si="4"/>
        <v>0.625</v>
      </c>
      <c r="P178" s="648">
        <v>0.41666666666666674</v>
      </c>
      <c r="Q178" s="649">
        <f t="shared" si="5"/>
        <v>189.39393939393941</v>
      </c>
      <c r="R178" s="650" t="s">
        <v>1420</v>
      </c>
    </row>
    <row r="179" spans="1:18" ht="25.5" x14ac:dyDescent="0.25">
      <c r="A179" s="639" t="s">
        <v>305</v>
      </c>
      <c r="B179" s="640" t="s">
        <v>1020</v>
      </c>
      <c r="C179" s="641" t="s">
        <v>1032</v>
      </c>
      <c r="D179" s="642" t="s">
        <v>1024</v>
      </c>
      <c r="E179" s="643" t="s">
        <v>1467</v>
      </c>
      <c r="F179" s="644" t="s">
        <v>1061</v>
      </c>
      <c r="G179" s="645" t="s">
        <v>1064</v>
      </c>
      <c r="H179" s="645" t="s">
        <v>781</v>
      </c>
      <c r="I179" s="642" t="s">
        <v>780</v>
      </c>
      <c r="J179" s="644" t="s">
        <v>549</v>
      </c>
      <c r="K179" s="646">
        <v>0.33</v>
      </c>
      <c r="L179" s="645"/>
      <c r="M179" s="647">
        <v>8</v>
      </c>
      <c r="N179" s="647">
        <v>5</v>
      </c>
      <c r="O179" s="652">
        <f t="shared" si="4"/>
        <v>0.625</v>
      </c>
      <c r="P179" s="648">
        <v>0.41666666666666674</v>
      </c>
      <c r="Q179" s="649">
        <f t="shared" si="5"/>
        <v>189.39393939393941</v>
      </c>
      <c r="R179" s="650"/>
    </row>
    <row r="180" spans="1:18" ht="25.5" x14ac:dyDescent="0.25">
      <c r="A180" s="639" t="s">
        <v>305</v>
      </c>
      <c r="B180" s="640" t="s">
        <v>1020</v>
      </c>
      <c r="C180" s="641" t="s">
        <v>1032</v>
      </c>
      <c r="D180" s="642" t="s">
        <v>1024</v>
      </c>
      <c r="E180" s="643" t="s">
        <v>1467</v>
      </c>
      <c r="F180" s="644" t="s">
        <v>1061</v>
      </c>
      <c r="G180" s="645" t="s">
        <v>1065</v>
      </c>
      <c r="H180" s="645" t="s">
        <v>781</v>
      </c>
      <c r="I180" s="642" t="s">
        <v>780</v>
      </c>
      <c r="J180" s="644" t="s">
        <v>549</v>
      </c>
      <c r="K180" s="646">
        <v>0.33</v>
      </c>
      <c r="L180" s="645"/>
      <c r="M180" s="647">
        <v>8</v>
      </c>
      <c r="N180" s="647">
        <v>5</v>
      </c>
      <c r="O180" s="652">
        <f t="shared" si="4"/>
        <v>0.625</v>
      </c>
      <c r="P180" s="648">
        <v>0.41666666666666674</v>
      </c>
      <c r="Q180" s="649">
        <f t="shared" si="5"/>
        <v>189.39393939393941</v>
      </c>
      <c r="R180" s="650"/>
    </row>
    <row r="181" spans="1:18" ht="25.5" x14ac:dyDescent="0.25">
      <c r="A181" s="639" t="s">
        <v>305</v>
      </c>
      <c r="B181" s="640" t="s">
        <v>1020</v>
      </c>
      <c r="C181" s="641" t="s">
        <v>1032</v>
      </c>
      <c r="D181" s="642" t="s">
        <v>1024</v>
      </c>
      <c r="E181" s="643" t="s">
        <v>1467</v>
      </c>
      <c r="F181" s="644" t="s">
        <v>1061</v>
      </c>
      <c r="G181" s="645" t="s">
        <v>1066</v>
      </c>
      <c r="H181" s="645" t="s">
        <v>781</v>
      </c>
      <c r="I181" s="642" t="s">
        <v>780</v>
      </c>
      <c r="J181" s="644" t="s">
        <v>549</v>
      </c>
      <c r="K181" s="646">
        <v>0.33</v>
      </c>
      <c r="L181" s="645"/>
      <c r="M181" s="647">
        <v>8</v>
      </c>
      <c r="N181" s="647">
        <v>5</v>
      </c>
      <c r="O181" s="652">
        <f t="shared" si="4"/>
        <v>0.625</v>
      </c>
      <c r="P181" s="648">
        <v>0.41666666666666674</v>
      </c>
      <c r="Q181" s="649">
        <f t="shared" si="5"/>
        <v>189.39393939393941</v>
      </c>
      <c r="R181" s="650"/>
    </row>
    <row r="182" spans="1:18" ht="25.5" x14ac:dyDescent="0.25">
      <c r="A182" s="639" t="s">
        <v>305</v>
      </c>
      <c r="B182" s="640" t="s">
        <v>1020</v>
      </c>
      <c r="C182" s="641" t="s">
        <v>1032</v>
      </c>
      <c r="D182" s="642" t="s">
        <v>1024</v>
      </c>
      <c r="E182" s="643" t="s">
        <v>1467</v>
      </c>
      <c r="F182" s="644" t="s">
        <v>1061</v>
      </c>
      <c r="G182" s="645" t="s">
        <v>1067</v>
      </c>
      <c r="H182" s="645" t="s">
        <v>781</v>
      </c>
      <c r="I182" s="642" t="s">
        <v>780</v>
      </c>
      <c r="J182" s="644" t="s">
        <v>549</v>
      </c>
      <c r="K182" s="646">
        <v>0.33</v>
      </c>
      <c r="L182" s="645"/>
      <c r="M182" s="647">
        <v>8</v>
      </c>
      <c r="N182" s="647">
        <v>5</v>
      </c>
      <c r="O182" s="652">
        <f t="shared" si="4"/>
        <v>0.625</v>
      </c>
      <c r="P182" s="648">
        <v>0.41666666666666674</v>
      </c>
      <c r="Q182" s="649">
        <f t="shared" si="5"/>
        <v>189.39393939393941</v>
      </c>
      <c r="R182" s="650"/>
    </row>
    <row r="183" spans="1:18" ht="25.5" x14ac:dyDescent="0.25">
      <c r="A183" s="639" t="s">
        <v>305</v>
      </c>
      <c r="B183" s="640" t="s">
        <v>1020</v>
      </c>
      <c r="C183" s="641" t="s">
        <v>1032</v>
      </c>
      <c r="D183" s="642" t="s">
        <v>1024</v>
      </c>
      <c r="E183" s="643" t="s">
        <v>1467</v>
      </c>
      <c r="F183" s="644" t="s">
        <v>1061</v>
      </c>
      <c r="G183" s="645" t="s">
        <v>1068</v>
      </c>
      <c r="H183" s="645" t="s">
        <v>781</v>
      </c>
      <c r="I183" s="642" t="s">
        <v>780</v>
      </c>
      <c r="J183" s="644" t="s">
        <v>549</v>
      </c>
      <c r="K183" s="646">
        <v>0.33</v>
      </c>
      <c r="L183" s="645"/>
      <c r="M183" s="647">
        <v>8</v>
      </c>
      <c r="N183" s="647">
        <v>5</v>
      </c>
      <c r="O183" s="652">
        <f t="shared" si="4"/>
        <v>0.625</v>
      </c>
      <c r="P183" s="648">
        <v>0.41666666666666674</v>
      </c>
      <c r="Q183" s="649">
        <f t="shared" si="5"/>
        <v>189.39393939393941</v>
      </c>
      <c r="R183" s="650"/>
    </row>
    <row r="184" spans="1:18" ht="25.5" x14ac:dyDescent="0.25">
      <c r="A184" s="639" t="s">
        <v>305</v>
      </c>
      <c r="B184" s="640" t="s">
        <v>1020</v>
      </c>
      <c r="C184" s="641" t="s">
        <v>1032</v>
      </c>
      <c r="D184" s="642" t="s">
        <v>1024</v>
      </c>
      <c r="E184" s="643" t="s">
        <v>1467</v>
      </c>
      <c r="F184" s="644" t="s">
        <v>1061</v>
      </c>
      <c r="G184" s="645" t="s">
        <v>1069</v>
      </c>
      <c r="H184" s="645" t="s">
        <v>781</v>
      </c>
      <c r="I184" s="642" t="s">
        <v>780</v>
      </c>
      <c r="J184" s="644" t="s">
        <v>549</v>
      </c>
      <c r="K184" s="646">
        <v>0.33</v>
      </c>
      <c r="L184" s="645"/>
      <c r="M184" s="647">
        <v>8</v>
      </c>
      <c r="N184" s="647">
        <v>5</v>
      </c>
      <c r="O184" s="652">
        <f t="shared" si="4"/>
        <v>0.625</v>
      </c>
      <c r="P184" s="648">
        <v>0.41666666666666674</v>
      </c>
      <c r="Q184" s="649">
        <f t="shared" si="5"/>
        <v>189.39393939393941</v>
      </c>
      <c r="R184" s="650"/>
    </row>
    <row r="185" spans="1:18" ht="25.5" x14ac:dyDescent="0.25">
      <c r="A185" s="639" t="s">
        <v>305</v>
      </c>
      <c r="B185" s="640" t="s">
        <v>1020</v>
      </c>
      <c r="C185" s="641" t="s">
        <v>1032</v>
      </c>
      <c r="D185" s="642" t="s">
        <v>1024</v>
      </c>
      <c r="E185" s="643" t="s">
        <v>1467</v>
      </c>
      <c r="F185" s="644" t="s">
        <v>1061</v>
      </c>
      <c r="G185" s="645" t="s">
        <v>1070</v>
      </c>
      <c r="H185" s="645" t="s">
        <v>781</v>
      </c>
      <c r="I185" s="642" t="s">
        <v>780</v>
      </c>
      <c r="J185" s="644" t="s">
        <v>549</v>
      </c>
      <c r="K185" s="646">
        <v>0.33</v>
      </c>
      <c r="L185" s="645"/>
      <c r="M185" s="647">
        <v>8</v>
      </c>
      <c r="N185" s="647">
        <v>5</v>
      </c>
      <c r="O185" s="652">
        <f t="shared" si="4"/>
        <v>0.625</v>
      </c>
      <c r="P185" s="648">
        <v>0.41666666666666674</v>
      </c>
      <c r="Q185" s="649">
        <f t="shared" si="5"/>
        <v>189.39393939393941</v>
      </c>
      <c r="R185" s="650"/>
    </row>
    <row r="186" spans="1:18" ht="25.5" x14ac:dyDescent="0.25">
      <c r="A186" s="639" t="s">
        <v>305</v>
      </c>
      <c r="B186" s="640" t="s">
        <v>1020</v>
      </c>
      <c r="C186" s="641" t="s">
        <v>1032</v>
      </c>
      <c r="D186" s="642" t="s">
        <v>1024</v>
      </c>
      <c r="E186" s="643" t="s">
        <v>1467</v>
      </c>
      <c r="F186" s="644" t="s">
        <v>1061</v>
      </c>
      <c r="G186" s="645" t="s">
        <v>1071</v>
      </c>
      <c r="H186" s="645" t="s">
        <v>781</v>
      </c>
      <c r="I186" s="642" t="s">
        <v>780</v>
      </c>
      <c r="J186" s="644" t="s">
        <v>549</v>
      </c>
      <c r="K186" s="646">
        <v>0.33</v>
      </c>
      <c r="L186" s="645"/>
      <c r="M186" s="647">
        <v>8</v>
      </c>
      <c r="N186" s="647">
        <v>5</v>
      </c>
      <c r="O186" s="652">
        <f t="shared" si="4"/>
        <v>0.625</v>
      </c>
      <c r="P186" s="648">
        <v>0.41666666666666674</v>
      </c>
      <c r="Q186" s="649">
        <f t="shared" si="5"/>
        <v>189.39393939393941</v>
      </c>
      <c r="R186" s="650"/>
    </row>
    <row r="187" spans="1:18" ht="38.25" x14ac:dyDescent="0.25">
      <c r="A187" s="639" t="s">
        <v>305</v>
      </c>
      <c r="B187" s="640" t="s">
        <v>1020</v>
      </c>
      <c r="C187" s="641" t="s">
        <v>1032</v>
      </c>
      <c r="D187" s="642" t="s">
        <v>1024</v>
      </c>
      <c r="E187" s="643" t="s">
        <v>1467</v>
      </c>
      <c r="F187" s="644" t="s">
        <v>1061</v>
      </c>
      <c r="G187" s="645" t="s">
        <v>1072</v>
      </c>
      <c r="H187" s="645" t="s">
        <v>781</v>
      </c>
      <c r="I187" s="642" t="s">
        <v>780</v>
      </c>
      <c r="J187" s="644" t="s">
        <v>549</v>
      </c>
      <c r="K187" s="646">
        <v>0.33</v>
      </c>
      <c r="L187" s="645"/>
      <c r="M187" s="647">
        <v>8</v>
      </c>
      <c r="N187" s="647">
        <v>8</v>
      </c>
      <c r="O187" s="652">
        <f t="shared" si="4"/>
        <v>1</v>
      </c>
      <c r="P187" s="648">
        <v>1</v>
      </c>
      <c r="Q187" s="649">
        <f t="shared" si="5"/>
        <v>303.03030303030306</v>
      </c>
      <c r="R187" s="650" t="s">
        <v>1413</v>
      </c>
    </row>
    <row r="188" spans="1:18" ht="38.25" x14ac:dyDescent="0.25">
      <c r="A188" s="639" t="s">
        <v>305</v>
      </c>
      <c r="B188" s="640" t="s">
        <v>1020</v>
      </c>
      <c r="C188" s="641" t="s">
        <v>1032</v>
      </c>
      <c r="D188" s="642" t="s">
        <v>1024</v>
      </c>
      <c r="E188" s="643" t="s">
        <v>1467</v>
      </c>
      <c r="F188" s="644" t="s">
        <v>1061</v>
      </c>
      <c r="G188" s="645" t="s">
        <v>1073</v>
      </c>
      <c r="H188" s="645" t="s">
        <v>781</v>
      </c>
      <c r="I188" s="642" t="s">
        <v>780</v>
      </c>
      <c r="J188" s="644" t="s">
        <v>549</v>
      </c>
      <c r="K188" s="646">
        <v>0.33</v>
      </c>
      <c r="L188" s="645"/>
      <c r="M188" s="647">
        <v>8</v>
      </c>
      <c r="N188" s="647">
        <v>8</v>
      </c>
      <c r="O188" s="652">
        <f t="shared" si="4"/>
        <v>1</v>
      </c>
      <c r="P188" s="648">
        <v>1</v>
      </c>
      <c r="Q188" s="649">
        <f t="shared" si="5"/>
        <v>303.03030303030306</v>
      </c>
      <c r="R188" s="650" t="s">
        <v>1413</v>
      </c>
    </row>
    <row r="189" spans="1:18" ht="51" x14ac:dyDescent="0.25">
      <c r="A189" s="639" t="s">
        <v>305</v>
      </c>
      <c r="B189" s="640" t="s">
        <v>1020</v>
      </c>
      <c r="C189" s="641" t="s">
        <v>1032</v>
      </c>
      <c r="D189" s="642" t="s">
        <v>1024</v>
      </c>
      <c r="E189" s="643" t="s">
        <v>1467</v>
      </c>
      <c r="F189" s="644" t="s">
        <v>1061</v>
      </c>
      <c r="G189" s="645" t="s">
        <v>1074</v>
      </c>
      <c r="H189" s="645" t="s">
        <v>781</v>
      </c>
      <c r="I189" s="642" t="s">
        <v>783</v>
      </c>
      <c r="J189" s="644" t="s">
        <v>549</v>
      </c>
      <c r="K189" s="646">
        <v>1</v>
      </c>
      <c r="L189" s="645" t="s">
        <v>1075</v>
      </c>
      <c r="M189" s="647">
        <v>8</v>
      </c>
      <c r="N189" s="647">
        <v>8</v>
      </c>
      <c r="O189" s="652">
        <f t="shared" si="4"/>
        <v>1</v>
      </c>
      <c r="P189" s="648">
        <v>1</v>
      </c>
      <c r="Q189" s="649">
        <f t="shared" si="5"/>
        <v>100</v>
      </c>
      <c r="R189" s="650" t="s">
        <v>1414</v>
      </c>
    </row>
    <row r="190" spans="1:18" ht="51" x14ac:dyDescent="0.25">
      <c r="A190" s="639" t="s">
        <v>305</v>
      </c>
      <c r="B190" s="640" t="s">
        <v>1020</v>
      </c>
      <c r="C190" s="641" t="s">
        <v>1032</v>
      </c>
      <c r="D190" s="642" t="s">
        <v>1024</v>
      </c>
      <c r="E190" s="643" t="s">
        <v>1467</v>
      </c>
      <c r="F190" s="644" t="s">
        <v>1061</v>
      </c>
      <c r="G190" s="645" t="s">
        <v>1076</v>
      </c>
      <c r="H190" s="645" t="s">
        <v>781</v>
      </c>
      <c r="I190" s="642" t="s">
        <v>783</v>
      </c>
      <c r="J190" s="644" t="s">
        <v>549</v>
      </c>
      <c r="K190" s="646">
        <v>1</v>
      </c>
      <c r="L190" s="645" t="s">
        <v>1075</v>
      </c>
      <c r="M190" s="647">
        <v>8</v>
      </c>
      <c r="N190" s="647">
        <v>8</v>
      </c>
      <c r="O190" s="652">
        <f t="shared" si="4"/>
        <v>1</v>
      </c>
      <c r="P190" s="648">
        <v>1</v>
      </c>
      <c r="Q190" s="649">
        <f t="shared" si="5"/>
        <v>100</v>
      </c>
      <c r="R190" s="650" t="s">
        <v>1414</v>
      </c>
    </row>
    <row r="191" spans="1:18" ht="25.5" x14ac:dyDescent="0.25">
      <c r="A191" s="639" t="s">
        <v>305</v>
      </c>
      <c r="B191" s="640" t="s">
        <v>1020</v>
      </c>
      <c r="C191" s="641" t="s">
        <v>1032</v>
      </c>
      <c r="D191" s="642" t="s">
        <v>1024</v>
      </c>
      <c r="E191" s="643" t="s">
        <v>1467</v>
      </c>
      <c r="F191" s="644" t="s">
        <v>1061</v>
      </c>
      <c r="G191" s="645" t="s">
        <v>1077</v>
      </c>
      <c r="H191" s="645" t="s">
        <v>781</v>
      </c>
      <c r="I191" s="642" t="s">
        <v>780</v>
      </c>
      <c r="J191" s="644" t="s">
        <v>549</v>
      </c>
      <c r="K191" s="646">
        <v>0.33</v>
      </c>
      <c r="L191" s="645"/>
      <c r="M191" s="647">
        <v>8</v>
      </c>
      <c r="N191" s="647">
        <v>5</v>
      </c>
      <c r="O191" s="652">
        <f t="shared" si="4"/>
        <v>0.625</v>
      </c>
      <c r="P191" s="648">
        <v>0.41666666666666674</v>
      </c>
      <c r="Q191" s="649">
        <f t="shared" si="5"/>
        <v>189.39393939393941</v>
      </c>
      <c r="R191" s="650"/>
    </row>
    <row r="192" spans="1:18" ht="25.5" x14ac:dyDescent="0.25">
      <c r="A192" s="639" t="s">
        <v>305</v>
      </c>
      <c r="B192" s="640" t="s">
        <v>1020</v>
      </c>
      <c r="C192" s="641" t="s">
        <v>1032</v>
      </c>
      <c r="D192" s="642" t="s">
        <v>1024</v>
      </c>
      <c r="E192" s="643" t="s">
        <v>1467</v>
      </c>
      <c r="F192" s="644" t="s">
        <v>1061</v>
      </c>
      <c r="G192" s="645" t="s">
        <v>1078</v>
      </c>
      <c r="H192" s="645" t="s">
        <v>781</v>
      </c>
      <c r="I192" s="642" t="s">
        <v>780</v>
      </c>
      <c r="J192" s="644" t="s">
        <v>549</v>
      </c>
      <c r="K192" s="646">
        <v>0.33</v>
      </c>
      <c r="L192" s="645"/>
      <c r="M192" s="647">
        <v>8</v>
      </c>
      <c r="N192" s="647">
        <v>5</v>
      </c>
      <c r="O192" s="652">
        <f t="shared" si="4"/>
        <v>0.625</v>
      </c>
      <c r="P192" s="648">
        <v>0.41666666666666674</v>
      </c>
      <c r="Q192" s="649">
        <f t="shared" si="5"/>
        <v>189.39393939393941</v>
      </c>
      <c r="R192" s="650"/>
    </row>
    <row r="193" spans="1:18" ht="25.5" x14ac:dyDescent="0.25">
      <c r="A193" s="639" t="s">
        <v>305</v>
      </c>
      <c r="B193" s="640" t="s">
        <v>1020</v>
      </c>
      <c r="C193" s="641" t="s">
        <v>1032</v>
      </c>
      <c r="D193" s="642" t="s">
        <v>1024</v>
      </c>
      <c r="E193" s="643" t="s">
        <v>1467</v>
      </c>
      <c r="F193" s="644" t="s">
        <v>1061</v>
      </c>
      <c r="G193" s="645" t="s">
        <v>1079</v>
      </c>
      <c r="H193" s="645" t="s">
        <v>781</v>
      </c>
      <c r="I193" s="642" t="s">
        <v>780</v>
      </c>
      <c r="J193" s="644" t="s">
        <v>549</v>
      </c>
      <c r="K193" s="646">
        <v>0.33</v>
      </c>
      <c r="L193" s="645"/>
      <c r="M193" s="647">
        <v>8</v>
      </c>
      <c r="N193" s="647">
        <v>5</v>
      </c>
      <c r="O193" s="652">
        <f t="shared" si="4"/>
        <v>0.625</v>
      </c>
      <c r="P193" s="648">
        <v>0.41666666666666674</v>
      </c>
      <c r="Q193" s="649">
        <f t="shared" si="5"/>
        <v>189.39393939393941</v>
      </c>
      <c r="R193" s="650"/>
    </row>
    <row r="194" spans="1:18" ht="25.5" x14ac:dyDescent="0.25">
      <c r="A194" s="639" t="s">
        <v>305</v>
      </c>
      <c r="B194" s="640" t="s">
        <v>1020</v>
      </c>
      <c r="C194" s="641" t="s">
        <v>1032</v>
      </c>
      <c r="D194" s="642" t="s">
        <v>1024</v>
      </c>
      <c r="E194" s="643" t="s">
        <v>1467</v>
      </c>
      <c r="F194" s="644" t="s">
        <v>1061</v>
      </c>
      <c r="G194" s="645" t="s">
        <v>1080</v>
      </c>
      <c r="H194" s="645" t="s">
        <v>781</v>
      </c>
      <c r="I194" s="642" t="s">
        <v>780</v>
      </c>
      <c r="J194" s="644" t="s">
        <v>549</v>
      </c>
      <c r="K194" s="646">
        <v>0.33</v>
      </c>
      <c r="L194" s="645"/>
      <c r="M194" s="647">
        <v>8</v>
      </c>
      <c r="N194" s="647">
        <v>5</v>
      </c>
      <c r="O194" s="652">
        <f t="shared" si="4"/>
        <v>0.625</v>
      </c>
      <c r="P194" s="648">
        <v>0.41666666666666674</v>
      </c>
      <c r="Q194" s="649">
        <f t="shared" si="5"/>
        <v>189.39393939393941</v>
      </c>
      <c r="R194" s="650"/>
    </row>
    <row r="195" spans="1:18" x14ac:dyDescent="0.25">
      <c r="A195" s="639" t="s">
        <v>305</v>
      </c>
      <c r="B195" s="640" t="s">
        <v>1020</v>
      </c>
      <c r="C195" s="641" t="s">
        <v>1032</v>
      </c>
      <c r="D195" s="642" t="s">
        <v>1024</v>
      </c>
      <c r="E195" s="643" t="s">
        <v>1467</v>
      </c>
      <c r="F195" s="644" t="s">
        <v>1061</v>
      </c>
      <c r="G195" s="645" t="s">
        <v>1081</v>
      </c>
      <c r="H195" s="645" t="s">
        <v>784</v>
      </c>
      <c r="I195" s="642" t="s">
        <v>780</v>
      </c>
      <c r="J195" s="644" t="s">
        <v>549</v>
      </c>
      <c r="K195" s="646">
        <v>0.33</v>
      </c>
      <c r="L195" s="645"/>
      <c r="M195" s="647">
        <v>8</v>
      </c>
      <c r="N195" s="647">
        <v>5</v>
      </c>
      <c r="O195" s="652">
        <f t="shared" si="4"/>
        <v>0.625</v>
      </c>
      <c r="P195" s="648">
        <v>0.41666666666666674</v>
      </c>
      <c r="Q195" s="649">
        <f t="shared" si="5"/>
        <v>189.39393939393941</v>
      </c>
      <c r="R195" s="650"/>
    </row>
    <row r="196" spans="1:18" ht="25.5" x14ac:dyDescent="0.25">
      <c r="A196" s="639" t="s">
        <v>305</v>
      </c>
      <c r="B196" s="640" t="s">
        <v>1020</v>
      </c>
      <c r="C196" s="641" t="s">
        <v>1032</v>
      </c>
      <c r="D196" s="642" t="s">
        <v>1024</v>
      </c>
      <c r="E196" s="643" t="s">
        <v>1467</v>
      </c>
      <c r="F196" s="644" t="s">
        <v>1061</v>
      </c>
      <c r="G196" s="645" t="s">
        <v>1082</v>
      </c>
      <c r="H196" s="645" t="s">
        <v>781</v>
      </c>
      <c r="I196" s="642" t="s">
        <v>780</v>
      </c>
      <c r="J196" s="644" t="s">
        <v>549</v>
      </c>
      <c r="K196" s="646">
        <v>0.33</v>
      </c>
      <c r="L196" s="645"/>
      <c r="M196" s="647">
        <v>8</v>
      </c>
      <c r="N196" s="647">
        <v>5</v>
      </c>
      <c r="O196" s="652">
        <f t="shared" si="4"/>
        <v>0.625</v>
      </c>
      <c r="P196" s="648">
        <v>0.41666666666666674</v>
      </c>
      <c r="Q196" s="649">
        <f t="shared" si="5"/>
        <v>189.39393939393941</v>
      </c>
      <c r="R196" s="650"/>
    </row>
    <row r="197" spans="1:18" ht="25.5" x14ac:dyDescent="0.25">
      <c r="A197" s="639" t="s">
        <v>305</v>
      </c>
      <c r="B197" s="640" t="s">
        <v>1020</v>
      </c>
      <c r="C197" s="641" t="s">
        <v>1032</v>
      </c>
      <c r="D197" s="642" t="s">
        <v>1024</v>
      </c>
      <c r="E197" s="643" t="s">
        <v>1467</v>
      </c>
      <c r="F197" s="644" t="s">
        <v>1061</v>
      </c>
      <c r="G197" s="645" t="s">
        <v>1083</v>
      </c>
      <c r="H197" s="645" t="s">
        <v>781</v>
      </c>
      <c r="I197" s="642" t="s">
        <v>780</v>
      </c>
      <c r="J197" s="644" t="s">
        <v>549</v>
      </c>
      <c r="K197" s="646">
        <v>0.33</v>
      </c>
      <c r="L197" s="645"/>
      <c r="M197" s="647">
        <v>8</v>
      </c>
      <c r="N197" s="647">
        <v>5</v>
      </c>
      <c r="O197" s="652">
        <f t="shared" si="4"/>
        <v>0.625</v>
      </c>
      <c r="P197" s="648">
        <v>0.41666666666666674</v>
      </c>
      <c r="Q197" s="649">
        <f t="shared" si="5"/>
        <v>189.39393939393941</v>
      </c>
      <c r="R197" s="650"/>
    </row>
    <row r="198" spans="1:18" ht="38.25" x14ac:dyDescent="0.25">
      <c r="A198" s="639" t="s">
        <v>305</v>
      </c>
      <c r="B198" s="640" t="s">
        <v>1020</v>
      </c>
      <c r="C198" s="641" t="s">
        <v>1032</v>
      </c>
      <c r="D198" s="642" t="s">
        <v>1024</v>
      </c>
      <c r="E198" s="643" t="s">
        <v>1467</v>
      </c>
      <c r="F198" s="644" t="s">
        <v>1061</v>
      </c>
      <c r="G198" s="645" t="s">
        <v>195</v>
      </c>
      <c r="H198" s="645" t="s">
        <v>785</v>
      </c>
      <c r="I198" s="642" t="s">
        <v>777</v>
      </c>
      <c r="J198" s="644" t="s">
        <v>549</v>
      </c>
      <c r="K198" s="646">
        <v>1</v>
      </c>
      <c r="L198" s="645"/>
      <c r="M198" s="647">
        <v>8</v>
      </c>
      <c r="N198" s="647">
        <v>8</v>
      </c>
      <c r="O198" s="652">
        <f t="shared" ref="O198:O261" si="6">N198/M198</f>
        <v>1</v>
      </c>
      <c r="P198" s="648">
        <v>1</v>
      </c>
      <c r="Q198" s="649">
        <f t="shared" ref="Q198:Q261" si="7">N198/(M198*K198/100)</f>
        <v>100</v>
      </c>
      <c r="R198" s="650" t="s">
        <v>1415</v>
      </c>
    </row>
    <row r="199" spans="1:18" ht="38.25" x14ac:dyDescent="0.25">
      <c r="A199" s="639" t="s">
        <v>305</v>
      </c>
      <c r="B199" s="640" t="s">
        <v>1020</v>
      </c>
      <c r="C199" s="641" t="s">
        <v>1032</v>
      </c>
      <c r="D199" s="642" t="s">
        <v>1024</v>
      </c>
      <c r="E199" s="643" t="s">
        <v>1467</v>
      </c>
      <c r="F199" s="644" t="s">
        <v>1061</v>
      </c>
      <c r="G199" s="645" t="s">
        <v>1084</v>
      </c>
      <c r="H199" s="645" t="s">
        <v>785</v>
      </c>
      <c r="I199" s="642" t="s">
        <v>777</v>
      </c>
      <c r="J199" s="644" t="s">
        <v>549</v>
      </c>
      <c r="K199" s="646">
        <v>1</v>
      </c>
      <c r="L199" s="645"/>
      <c r="M199" s="647">
        <v>8</v>
      </c>
      <c r="N199" s="647">
        <v>8</v>
      </c>
      <c r="O199" s="652">
        <f t="shared" si="6"/>
        <v>1</v>
      </c>
      <c r="P199" s="648">
        <v>1</v>
      </c>
      <c r="Q199" s="649">
        <f t="shared" si="7"/>
        <v>100</v>
      </c>
      <c r="R199" s="650" t="s">
        <v>1415</v>
      </c>
    </row>
    <row r="200" spans="1:18" ht="38.25" x14ac:dyDescent="0.25">
      <c r="A200" s="639" t="s">
        <v>305</v>
      </c>
      <c r="B200" s="640" t="s">
        <v>1020</v>
      </c>
      <c r="C200" s="641" t="s">
        <v>1032</v>
      </c>
      <c r="D200" s="642" t="s">
        <v>1024</v>
      </c>
      <c r="E200" s="643" t="s">
        <v>1467</v>
      </c>
      <c r="F200" s="644" t="s">
        <v>1061</v>
      </c>
      <c r="G200" s="645" t="s">
        <v>1085</v>
      </c>
      <c r="H200" s="645" t="s">
        <v>785</v>
      </c>
      <c r="I200" s="642" t="s">
        <v>777</v>
      </c>
      <c r="J200" s="644" t="s">
        <v>549</v>
      </c>
      <c r="K200" s="646">
        <v>1</v>
      </c>
      <c r="L200" s="645"/>
      <c r="M200" s="647">
        <v>8</v>
      </c>
      <c r="N200" s="647">
        <v>8</v>
      </c>
      <c r="O200" s="652">
        <f t="shared" si="6"/>
        <v>1</v>
      </c>
      <c r="P200" s="648">
        <v>1</v>
      </c>
      <c r="Q200" s="649">
        <f t="shared" si="7"/>
        <v>100</v>
      </c>
      <c r="R200" s="650" t="s">
        <v>1415</v>
      </c>
    </row>
    <row r="201" spans="1:18" ht="38.25" x14ac:dyDescent="0.25">
      <c r="A201" s="639" t="s">
        <v>305</v>
      </c>
      <c r="B201" s="640" t="s">
        <v>1020</v>
      </c>
      <c r="C201" s="641" t="s">
        <v>1032</v>
      </c>
      <c r="D201" s="642" t="s">
        <v>1024</v>
      </c>
      <c r="E201" s="643" t="s">
        <v>1467</v>
      </c>
      <c r="F201" s="644" t="s">
        <v>1061</v>
      </c>
      <c r="G201" s="645" t="s">
        <v>1086</v>
      </c>
      <c r="H201" s="645" t="s">
        <v>785</v>
      </c>
      <c r="I201" s="642" t="s">
        <v>777</v>
      </c>
      <c r="J201" s="644" t="s">
        <v>549</v>
      </c>
      <c r="K201" s="646">
        <v>1</v>
      </c>
      <c r="L201" s="645"/>
      <c r="M201" s="647">
        <v>8</v>
      </c>
      <c r="N201" s="647">
        <v>8</v>
      </c>
      <c r="O201" s="652">
        <f t="shared" si="6"/>
        <v>1</v>
      </c>
      <c r="P201" s="648">
        <v>1</v>
      </c>
      <c r="Q201" s="649">
        <f t="shared" si="7"/>
        <v>100</v>
      </c>
      <c r="R201" s="650" t="s">
        <v>1415</v>
      </c>
    </row>
    <row r="202" spans="1:18" ht="38.25" x14ac:dyDescent="0.25">
      <c r="A202" s="639" t="s">
        <v>305</v>
      </c>
      <c r="B202" s="640" t="s">
        <v>1020</v>
      </c>
      <c r="C202" s="641" t="s">
        <v>1032</v>
      </c>
      <c r="D202" s="642" t="s">
        <v>1024</v>
      </c>
      <c r="E202" s="643" t="s">
        <v>1467</v>
      </c>
      <c r="F202" s="644" t="s">
        <v>1061</v>
      </c>
      <c r="G202" s="645" t="s">
        <v>1087</v>
      </c>
      <c r="H202" s="645" t="s">
        <v>785</v>
      </c>
      <c r="I202" s="642" t="s">
        <v>777</v>
      </c>
      <c r="J202" s="644" t="s">
        <v>549</v>
      </c>
      <c r="K202" s="646">
        <v>1</v>
      </c>
      <c r="L202" s="645"/>
      <c r="M202" s="647">
        <v>8</v>
      </c>
      <c r="N202" s="647">
        <v>8</v>
      </c>
      <c r="O202" s="652">
        <f t="shared" si="6"/>
        <v>1</v>
      </c>
      <c r="P202" s="648">
        <v>1</v>
      </c>
      <c r="Q202" s="649">
        <f t="shared" si="7"/>
        <v>100</v>
      </c>
      <c r="R202" s="650" t="s">
        <v>1415</v>
      </c>
    </row>
    <row r="203" spans="1:18" ht="25.5" x14ac:dyDescent="0.25">
      <c r="A203" s="639" t="s">
        <v>305</v>
      </c>
      <c r="B203" s="640" t="s">
        <v>1020</v>
      </c>
      <c r="C203" s="641" t="s">
        <v>1032</v>
      </c>
      <c r="D203" s="642" t="s">
        <v>1024</v>
      </c>
      <c r="E203" s="643" t="s">
        <v>1467</v>
      </c>
      <c r="F203" s="644" t="s">
        <v>1061</v>
      </c>
      <c r="G203" s="645" t="s">
        <v>1088</v>
      </c>
      <c r="H203" s="645" t="s">
        <v>786</v>
      </c>
      <c r="I203" s="642" t="s">
        <v>777</v>
      </c>
      <c r="J203" s="644" t="s">
        <v>549</v>
      </c>
      <c r="K203" s="646">
        <v>1</v>
      </c>
      <c r="L203" s="645"/>
      <c r="M203" s="647">
        <v>8</v>
      </c>
      <c r="N203" s="647">
        <v>8</v>
      </c>
      <c r="O203" s="652">
        <f t="shared" si="6"/>
        <v>1</v>
      </c>
      <c r="P203" s="648">
        <v>1</v>
      </c>
      <c r="Q203" s="649">
        <f t="shared" si="7"/>
        <v>100</v>
      </c>
      <c r="R203" s="650" t="s">
        <v>1409</v>
      </c>
    </row>
    <row r="204" spans="1:18" ht="38.25" x14ac:dyDescent="0.25">
      <c r="A204" s="639" t="s">
        <v>305</v>
      </c>
      <c r="B204" s="640" t="s">
        <v>1020</v>
      </c>
      <c r="C204" s="641" t="s">
        <v>1032</v>
      </c>
      <c r="D204" s="642" t="s">
        <v>1024</v>
      </c>
      <c r="E204" s="643" t="s">
        <v>1467</v>
      </c>
      <c r="F204" s="644" t="s">
        <v>1061</v>
      </c>
      <c r="G204" s="645" t="s">
        <v>1089</v>
      </c>
      <c r="H204" s="645" t="s">
        <v>781</v>
      </c>
      <c r="I204" s="642" t="s">
        <v>780</v>
      </c>
      <c r="J204" s="644" t="s">
        <v>549</v>
      </c>
      <c r="K204" s="646">
        <v>0.33</v>
      </c>
      <c r="L204" s="645"/>
      <c r="M204" s="647">
        <v>8</v>
      </c>
      <c r="N204" s="647">
        <v>8</v>
      </c>
      <c r="O204" s="652">
        <f t="shared" si="6"/>
        <v>1</v>
      </c>
      <c r="P204" s="648">
        <v>1</v>
      </c>
      <c r="Q204" s="649">
        <f t="shared" si="7"/>
        <v>303.03030303030306</v>
      </c>
      <c r="R204" s="650" t="s">
        <v>1416</v>
      </c>
    </row>
    <row r="205" spans="1:18" ht="38.25" x14ac:dyDescent="0.25">
      <c r="A205" s="639" t="s">
        <v>305</v>
      </c>
      <c r="B205" s="640" t="s">
        <v>1020</v>
      </c>
      <c r="C205" s="641" t="s">
        <v>1032</v>
      </c>
      <c r="D205" s="642" t="s">
        <v>1024</v>
      </c>
      <c r="E205" s="643" t="s">
        <v>1467</v>
      </c>
      <c r="F205" s="644" t="s">
        <v>1061</v>
      </c>
      <c r="G205" s="645" t="s">
        <v>1090</v>
      </c>
      <c r="H205" s="645" t="s">
        <v>787</v>
      </c>
      <c r="I205" s="642" t="s">
        <v>777</v>
      </c>
      <c r="J205" s="644" t="s">
        <v>549</v>
      </c>
      <c r="K205" s="646">
        <v>1</v>
      </c>
      <c r="L205" s="645"/>
      <c r="M205" s="647">
        <v>8</v>
      </c>
      <c r="N205" s="647">
        <v>8</v>
      </c>
      <c r="O205" s="652">
        <f t="shared" si="6"/>
        <v>1</v>
      </c>
      <c r="P205" s="648">
        <v>1</v>
      </c>
      <c r="Q205" s="649">
        <f t="shared" si="7"/>
        <v>100</v>
      </c>
      <c r="R205" s="650" t="s">
        <v>1417</v>
      </c>
    </row>
    <row r="206" spans="1:18" ht="25.5" x14ac:dyDescent="0.25">
      <c r="A206" s="639" t="s">
        <v>305</v>
      </c>
      <c r="B206" s="640" t="s">
        <v>1020</v>
      </c>
      <c r="C206" s="641" t="s">
        <v>1032</v>
      </c>
      <c r="D206" s="642" t="s">
        <v>1024</v>
      </c>
      <c r="E206" s="643" t="s">
        <v>1467</v>
      </c>
      <c r="F206" s="644" t="s">
        <v>1061</v>
      </c>
      <c r="G206" s="645" t="s">
        <v>1091</v>
      </c>
      <c r="H206" s="645" t="s">
        <v>778</v>
      </c>
      <c r="I206" s="642" t="s">
        <v>777</v>
      </c>
      <c r="J206" s="644" t="s">
        <v>549</v>
      </c>
      <c r="K206" s="646">
        <v>1</v>
      </c>
      <c r="L206" s="645"/>
      <c r="M206" s="647">
        <v>8</v>
      </c>
      <c r="N206" s="647">
        <v>8</v>
      </c>
      <c r="O206" s="652">
        <f t="shared" si="6"/>
        <v>1</v>
      </c>
      <c r="P206" s="648">
        <v>1</v>
      </c>
      <c r="Q206" s="649">
        <f t="shared" si="7"/>
        <v>100</v>
      </c>
      <c r="R206" s="650" t="s">
        <v>1409</v>
      </c>
    </row>
    <row r="207" spans="1:18" x14ac:dyDescent="0.25">
      <c r="A207" s="639" t="s">
        <v>305</v>
      </c>
      <c r="B207" s="640" t="s">
        <v>1020</v>
      </c>
      <c r="C207" s="641" t="s">
        <v>1032</v>
      </c>
      <c r="D207" s="642" t="s">
        <v>1024</v>
      </c>
      <c r="E207" s="643" t="s">
        <v>1467</v>
      </c>
      <c r="F207" s="644" t="s">
        <v>1061</v>
      </c>
      <c r="G207" s="645" t="s">
        <v>1092</v>
      </c>
      <c r="H207" s="645" t="s">
        <v>788</v>
      </c>
      <c r="I207" s="642" t="s">
        <v>777</v>
      </c>
      <c r="J207" s="644" t="s">
        <v>549</v>
      </c>
      <c r="K207" s="646">
        <v>1</v>
      </c>
      <c r="L207" s="645"/>
      <c r="M207" s="647">
        <v>8</v>
      </c>
      <c r="N207" s="647">
        <v>8</v>
      </c>
      <c r="O207" s="652">
        <f t="shared" si="6"/>
        <v>1</v>
      </c>
      <c r="P207" s="648">
        <v>1</v>
      </c>
      <c r="Q207" s="649">
        <f t="shared" si="7"/>
        <v>100</v>
      </c>
      <c r="R207" s="650" t="s">
        <v>1414</v>
      </c>
    </row>
    <row r="208" spans="1:18" ht="51" x14ac:dyDescent="0.25">
      <c r="A208" s="639" t="s">
        <v>305</v>
      </c>
      <c r="B208" s="640" t="s">
        <v>1020</v>
      </c>
      <c r="C208" s="641" t="s">
        <v>1032</v>
      </c>
      <c r="D208" s="642" t="s">
        <v>1024</v>
      </c>
      <c r="E208" s="643" t="s">
        <v>1467</v>
      </c>
      <c r="F208" s="644" t="s">
        <v>1093</v>
      </c>
      <c r="G208" s="645" t="s">
        <v>1094</v>
      </c>
      <c r="H208" s="645" t="s">
        <v>784</v>
      </c>
      <c r="I208" s="642" t="s">
        <v>780</v>
      </c>
      <c r="J208" s="644" t="s">
        <v>1103</v>
      </c>
      <c r="K208" s="646">
        <v>0.33</v>
      </c>
      <c r="L208" s="645"/>
      <c r="M208" s="647">
        <v>8</v>
      </c>
      <c r="N208" s="647">
        <v>5</v>
      </c>
      <c r="O208" s="652">
        <f t="shared" si="6"/>
        <v>0.625</v>
      </c>
      <c r="P208" s="648">
        <v>0.41666666666666674</v>
      </c>
      <c r="Q208" s="649">
        <f t="shared" si="7"/>
        <v>189.39393939393941</v>
      </c>
      <c r="R208" s="650" t="s">
        <v>1421</v>
      </c>
    </row>
    <row r="209" spans="1:18" ht="51" x14ac:dyDescent="0.25">
      <c r="A209" s="639" t="s">
        <v>305</v>
      </c>
      <c r="B209" s="640" t="s">
        <v>1020</v>
      </c>
      <c r="C209" s="641" t="s">
        <v>1032</v>
      </c>
      <c r="D209" s="642" t="s">
        <v>1024</v>
      </c>
      <c r="E209" s="643" t="s">
        <v>1467</v>
      </c>
      <c r="F209" s="644" t="s">
        <v>1093</v>
      </c>
      <c r="G209" s="645" t="s">
        <v>1095</v>
      </c>
      <c r="H209" s="645" t="s">
        <v>784</v>
      </c>
      <c r="I209" s="642" t="s">
        <v>780</v>
      </c>
      <c r="J209" s="644" t="s">
        <v>1103</v>
      </c>
      <c r="K209" s="646">
        <v>0.33</v>
      </c>
      <c r="L209" s="645"/>
      <c r="M209" s="647">
        <v>8</v>
      </c>
      <c r="N209" s="647">
        <v>5</v>
      </c>
      <c r="O209" s="652">
        <f t="shared" si="6"/>
        <v>0.625</v>
      </c>
      <c r="P209" s="648">
        <v>0.41666666666666674</v>
      </c>
      <c r="Q209" s="649">
        <f t="shared" si="7"/>
        <v>189.39393939393941</v>
      </c>
      <c r="R209" s="650" t="s">
        <v>1421</v>
      </c>
    </row>
    <row r="210" spans="1:18" ht="51" x14ac:dyDescent="0.25">
      <c r="A210" s="639" t="s">
        <v>305</v>
      </c>
      <c r="B210" s="640" t="s">
        <v>1020</v>
      </c>
      <c r="C210" s="641" t="s">
        <v>1032</v>
      </c>
      <c r="D210" s="642" t="s">
        <v>1024</v>
      </c>
      <c r="E210" s="643" t="s">
        <v>1467</v>
      </c>
      <c r="F210" s="644" t="s">
        <v>1093</v>
      </c>
      <c r="G210" s="645" t="s">
        <v>1096</v>
      </c>
      <c r="H210" s="645" t="s">
        <v>781</v>
      </c>
      <c r="I210" s="642" t="s">
        <v>780</v>
      </c>
      <c r="J210" s="644" t="s">
        <v>1103</v>
      </c>
      <c r="K210" s="646">
        <v>0.33</v>
      </c>
      <c r="L210" s="645"/>
      <c r="M210" s="647">
        <v>8</v>
      </c>
      <c r="N210" s="647">
        <v>5</v>
      </c>
      <c r="O210" s="652">
        <f t="shared" si="6"/>
        <v>0.625</v>
      </c>
      <c r="P210" s="648">
        <v>0.41666666666666674</v>
      </c>
      <c r="Q210" s="649">
        <f t="shared" si="7"/>
        <v>189.39393939393941</v>
      </c>
      <c r="R210" s="650" t="s">
        <v>1421</v>
      </c>
    </row>
    <row r="211" spans="1:18" ht="51" x14ac:dyDescent="0.25">
      <c r="A211" s="639" t="s">
        <v>305</v>
      </c>
      <c r="B211" s="640" t="s">
        <v>1020</v>
      </c>
      <c r="C211" s="641" t="s">
        <v>1032</v>
      </c>
      <c r="D211" s="642" t="s">
        <v>1024</v>
      </c>
      <c r="E211" s="643" t="s">
        <v>1467</v>
      </c>
      <c r="F211" s="644" t="s">
        <v>1093</v>
      </c>
      <c r="G211" s="645" t="s">
        <v>1097</v>
      </c>
      <c r="H211" s="645" t="s">
        <v>784</v>
      </c>
      <c r="I211" s="642" t="s">
        <v>780</v>
      </c>
      <c r="J211" s="644" t="s">
        <v>1103</v>
      </c>
      <c r="K211" s="646">
        <v>0.33</v>
      </c>
      <c r="L211" s="645"/>
      <c r="M211" s="647">
        <v>8</v>
      </c>
      <c r="N211" s="647">
        <v>5</v>
      </c>
      <c r="O211" s="652">
        <f t="shared" si="6"/>
        <v>0.625</v>
      </c>
      <c r="P211" s="648">
        <v>0.41666666666666674</v>
      </c>
      <c r="Q211" s="649">
        <f t="shared" si="7"/>
        <v>189.39393939393941</v>
      </c>
      <c r="R211" s="650" t="s">
        <v>1421</v>
      </c>
    </row>
    <row r="212" spans="1:18" ht="51" x14ac:dyDescent="0.25">
      <c r="A212" s="639" t="s">
        <v>305</v>
      </c>
      <c r="B212" s="640" t="s">
        <v>1020</v>
      </c>
      <c r="C212" s="641" t="s">
        <v>1032</v>
      </c>
      <c r="D212" s="642" t="s">
        <v>1024</v>
      </c>
      <c r="E212" s="643" t="s">
        <v>1467</v>
      </c>
      <c r="F212" s="644" t="s">
        <v>1093</v>
      </c>
      <c r="G212" s="645" t="s">
        <v>1098</v>
      </c>
      <c r="H212" s="645" t="s">
        <v>784</v>
      </c>
      <c r="I212" s="642" t="s">
        <v>780</v>
      </c>
      <c r="J212" s="644" t="s">
        <v>1103</v>
      </c>
      <c r="K212" s="646">
        <v>0.33</v>
      </c>
      <c r="L212" s="645" t="s">
        <v>1419</v>
      </c>
      <c r="M212" s="647">
        <v>8</v>
      </c>
      <c r="N212" s="647">
        <v>5</v>
      </c>
      <c r="O212" s="652">
        <f t="shared" si="6"/>
        <v>0.625</v>
      </c>
      <c r="P212" s="648">
        <v>0.41666666666666674</v>
      </c>
      <c r="Q212" s="649">
        <f t="shared" si="7"/>
        <v>189.39393939393941</v>
      </c>
      <c r="R212" s="650" t="s">
        <v>1421</v>
      </c>
    </row>
    <row r="213" spans="1:18" ht="51" x14ac:dyDescent="0.25">
      <c r="A213" s="639" t="s">
        <v>305</v>
      </c>
      <c r="B213" s="640" t="s">
        <v>1020</v>
      </c>
      <c r="C213" s="641" t="s">
        <v>1032</v>
      </c>
      <c r="D213" s="642" t="s">
        <v>1024</v>
      </c>
      <c r="E213" s="643" t="s">
        <v>1467</v>
      </c>
      <c r="F213" s="644" t="s">
        <v>1093</v>
      </c>
      <c r="G213" s="645" t="s">
        <v>1099</v>
      </c>
      <c r="H213" s="645" t="s">
        <v>784</v>
      </c>
      <c r="I213" s="642" t="s">
        <v>780</v>
      </c>
      <c r="J213" s="644" t="s">
        <v>1103</v>
      </c>
      <c r="K213" s="646">
        <v>0.33</v>
      </c>
      <c r="L213" s="645" t="s">
        <v>1419</v>
      </c>
      <c r="M213" s="647">
        <v>8</v>
      </c>
      <c r="N213" s="647">
        <v>5</v>
      </c>
      <c r="O213" s="652">
        <f t="shared" si="6"/>
        <v>0.625</v>
      </c>
      <c r="P213" s="648">
        <v>0.41666666666666674</v>
      </c>
      <c r="Q213" s="649">
        <f t="shared" si="7"/>
        <v>189.39393939393941</v>
      </c>
      <c r="R213" s="650" t="s">
        <v>1421</v>
      </c>
    </row>
    <row r="214" spans="1:18" ht="51" x14ac:dyDescent="0.25">
      <c r="A214" s="639" t="s">
        <v>305</v>
      </c>
      <c r="B214" s="640" t="s">
        <v>1020</v>
      </c>
      <c r="C214" s="641" t="s">
        <v>1032</v>
      </c>
      <c r="D214" s="642" t="s">
        <v>1024</v>
      </c>
      <c r="E214" s="643" t="s">
        <v>1467</v>
      </c>
      <c r="F214" s="644" t="s">
        <v>1093</v>
      </c>
      <c r="G214" s="645" t="s">
        <v>1100</v>
      </c>
      <c r="H214" s="645" t="s">
        <v>784</v>
      </c>
      <c r="I214" s="642" t="s">
        <v>780</v>
      </c>
      <c r="J214" s="644" t="s">
        <v>1103</v>
      </c>
      <c r="K214" s="646">
        <v>0.33</v>
      </c>
      <c r="L214" s="645"/>
      <c r="M214" s="647">
        <v>8</v>
      </c>
      <c r="N214" s="647">
        <v>5</v>
      </c>
      <c r="O214" s="652">
        <f t="shared" si="6"/>
        <v>0.625</v>
      </c>
      <c r="P214" s="648">
        <v>0.41666666666666674</v>
      </c>
      <c r="Q214" s="649">
        <f t="shared" si="7"/>
        <v>189.39393939393941</v>
      </c>
      <c r="R214" s="650" t="s">
        <v>1421</v>
      </c>
    </row>
    <row r="215" spans="1:18" ht="51" x14ac:dyDescent="0.25">
      <c r="A215" s="639" t="s">
        <v>305</v>
      </c>
      <c r="B215" s="640" t="s">
        <v>1020</v>
      </c>
      <c r="C215" s="641" t="s">
        <v>1032</v>
      </c>
      <c r="D215" s="642" t="s">
        <v>1024</v>
      </c>
      <c r="E215" s="643" t="s">
        <v>1467</v>
      </c>
      <c r="F215" s="644" t="s">
        <v>1093</v>
      </c>
      <c r="G215" s="645" t="s">
        <v>1101</v>
      </c>
      <c r="H215" s="645" t="s">
        <v>784</v>
      </c>
      <c r="I215" s="642" t="s">
        <v>780</v>
      </c>
      <c r="J215" s="644" t="s">
        <v>1103</v>
      </c>
      <c r="K215" s="646">
        <v>0.33</v>
      </c>
      <c r="L215" s="645"/>
      <c r="M215" s="647">
        <v>8</v>
      </c>
      <c r="N215" s="647">
        <v>5</v>
      </c>
      <c r="O215" s="652">
        <f t="shared" si="6"/>
        <v>0.625</v>
      </c>
      <c r="P215" s="648">
        <v>0.41666666666666674</v>
      </c>
      <c r="Q215" s="649">
        <f t="shared" si="7"/>
        <v>189.39393939393941</v>
      </c>
      <c r="R215" s="650" t="s">
        <v>1421</v>
      </c>
    </row>
    <row r="216" spans="1:18" ht="38.25" x14ac:dyDescent="0.25">
      <c r="A216" s="639" t="s">
        <v>305</v>
      </c>
      <c r="B216" s="640" t="s">
        <v>1020</v>
      </c>
      <c r="C216" s="641" t="s">
        <v>1032</v>
      </c>
      <c r="D216" s="642" t="s">
        <v>1024</v>
      </c>
      <c r="E216" s="643" t="s">
        <v>1467</v>
      </c>
      <c r="F216" s="644" t="s">
        <v>1061</v>
      </c>
      <c r="G216" s="645" t="s">
        <v>1089</v>
      </c>
      <c r="H216" s="645" t="s">
        <v>789</v>
      </c>
      <c r="I216" s="642" t="s">
        <v>777</v>
      </c>
      <c r="J216" s="644" t="s">
        <v>549</v>
      </c>
      <c r="K216" s="646">
        <v>1</v>
      </c>
      <c r="L216" s="645"/>
      <c r="M216" s="647">
        <v>8</v>
      </c>
      <c r="N216" s="647">
        <v>8</v>
      </c>
      <c r="O216" s="652">
        <f t="shared" si="6"/>
        <v>1</v>
      </c>
      <c r="P216" s="648">
        <v>1</v>
      </c>
      <c r="Q216" s="649">
        <f t="shared" si="7"/>
        <v>100</v>
      </c>
      <c r="R216" s="650" t="s">
        <v>1416</v>
      </c>
    </row>
    <row r="217" spans="1:18" ht="38.25" x14ac:dyDescent="0.25">
      <c r="A217" s="639" t="s">
        <v>305</v>
      </c>
      <c r="B217" s="640" t="s">
        <v>1020</v>
      </c>
      <c r="C217" s="641" t="s">
        <v>1032</v>
      </c>
      <c r="D217" s="642" t="s">
        <v>1024</v>
      </c>
      <c r="E217" s="643" t="s">
        <v>1467</v>
      </c>
      <c r="F217" s="644" t="s">
        <v>1061</v>
      </c>
      <c r="G217" s="645" t="s">
        <v>1072</v>
      </c>
      <c r="H217" s="645" t="s">
        <v>790</v>
      </c>
      <c r="I217" s="642" t="s">
        <v>777</v>
      </c>
      <c r="J217" s="644" t="s">
        <v>549</v>
      </c>
      <c r="K217" s="646">
        <v>1</v>
      </c>
      <c r="L217" s="645"/>
      <c r="M217" s="647">
        <v>8</v>
      </c>
      <c r="N217" s="647">
        <v>8</v>
      </c>
      <c r="O217" s="652">
        <f t="shared" si="6"/>
        <v>1</v>
      </c>
      <c r="P217" s="648">
        <v>1</v>
      </c>
      <c r="Q217" s="649">
        <f t="shared" si="7"/>
        <v>100</v>
      </c>
      <c r="R217" s="650" t="s">
        <v>1413</v>
      </c>
    </row>
    <row r="218" spans="1:18" ht="38.25" x14ac:dyDescent="0.25">
      <c r="A218" s="639" t="s">
        <v>305</v>
      </c>
      <c r="B218" s="640" t="s">
        <v>1020</v>
      </c>
      <c r="C218" s="641" t="s">
        <v>1032</v>
      </c>
      <c r="D218" s="642" t="s">
        <v>1024</v>
      </c>
      <c r="E218" s="643" t="s">
        <v>1467</v>
      </c>
      <c r="F218" s="644" t="s">
        <v>1061</v>
      </c>
      <c r="G218" s="645" t="s">
        <v>1073</v>
      </c>
      <c r="H218" s="645" t="s">
        <v>790</v>
      </c>
      <c r="I218" s="642" t="s">
        <v>777</v>
      </c>
      <c r="J218" s="644" t="s">
        <v>549</v>
      </c>
      <c r="K218" s="646">
        <v>1</v>
      </c>
      <c r="L218" s="645"/>
      <c r="M218" s="647">
        <v>8</v>
      </c>
      <c r="N218" s="647">
        <v>8</v>
      </c>
      <c r="O218" s="652">
        <f t="shared" si="6"/>
        <v>1</v>
      </c>
      <c r="P218" s="648">
        <v>1</v>
      </c>
      <c r="Q218" s="649">
        <f t="shared" si="7"/>
        <v>100</v>
      </c>
      <c r="R218" s="650" t="s">
        <v>1413</v>
      </c>
    </row>
    <row r="219" spans="1:18" ht="38.25" x14ac:dyDescent="0.25">
      <c r="A219" s="639" t="s">
        <v>305</v>
      </c>
      <c r="B219" s="640" t="s">
        <v>1020</v>
      </c>
      <c r="C219" s="641" t="s">
        <v>1032</v>
      </c>
      <c r="D219" s="642" t="s">
        <v>1024</v>
      </c>
      <c r="E219" s="643" t="s">
        <v>1467</v>
      </c>
      <c r="F219" s="644" t="s">
        <v>1061</v>
      </c>
      <c r="G219" s="645" t="s">
        <v>1067</v>
      </c>
      <c r="H219" s="645" t="s">
        <v>791</v>
      </c>
      <c r="I219" s="642" t="s">
        <v>783</v>
      </c>
      <c r="J219" s="644" t="s">
        <v>549</v>
      </c>
      <c r="K219" s="646">
        <v>1</v>
      </c>
      <c r="L219" s="645" t="s">
        <v>1102</v>
      </c>
      <c r="M219" s="647">
        <v>8</v>
      </c>
      <c r="N219" s="647">
        <v>8</v>
      </c>
      <c r="O219" s="652">
        <f t="shared" si="6"/>
        <v>1</v>
      </c>
      <c r="P219" s="648">
        <v>1</v>
      </c>
      <c r="Q219" s="649">
        <f t="shared" si="7"/>
        <v>100</v>
      </c>
      <c r="R219" s="650" t="s">
        <v>1414</v>
      </c>
    </row>
    <row r="220" spans="1:18" ht="25.5" x14ac:dyDescent="0.25">
      <c r="A220" s="639" t="s">
        <v>305</v>
      </c>
      <c r="B220" s="640" t="s">
        <v>1020</v>
      </c>
      <c r="C220" s="641" t="s">
        <v>1033</v>
      </c>
      <c r="D220" s="642" t="s">
        <v>1029</v>
      </c>
      <c r="E220" s="643" t="s">
        <v>1425</v>
      </c>
      <c r="F220" s="644" t="s">
        <v>1061</v>
      </c>
      <c r="G220" s="645" t="s">
        <v>1062</v>
      </c>
      <c r="H220" s="645" t="s">
        <v>778</v>
      </c>
      <c r="I220" s="642" t="s">
        <v>777</v>
      </c>
      <c r="J220" s="644" t="s">
        <v>549</v>
      </c>
      <c r="K220" s="646">
        <v>1</v>
      </c>
      <c r="L220" s="645"/>
      <c r="M220" s="647">
        <v>15</v>
      </c>
      <c r="N220" s="647">
        <v>15</v>
      </c>
      <c r="O220" s="652">
        <f t="shared" si="6"/>
        <v>1</v>
      </c>
      <c r="P220" s="648">
        <v>1</v>
      </c>
      <c r="Q220" s="649">
        <f t="shared" si="7"/>
        <v>100</v>
      </c>
      <c r="R220" s="650" t="s">
        <v>1409</v>
      </c>
    </row>
    <row r="221" spans="1:18" ht="38.25" x14ac:dyDescent="0.25">
      <c r="A221" s="639" t="s">
        <v>305</v>
      </c>
      <c r="B221" s="640" t="s">
        <v>1020</v>
      </c>
      <c r="C221" s="641" t="s">
        <v>1033</v>
      </c>
      <c r="D221" s="642" t="s">
        <v>1029</v>
      </c>
      <c r="E221" s="643" t="s">
        <v>1425</v>
      </c>
      <c r="F221" s="644" t="s">
        <v>1061</v>
      </c>
      <c r="G221" s="645" t="s">
        <v>1063</v>
      </c>
      <c r="H221" s="645" t="s">
        <v>781</v>
      </c>
      <c r="I221" s="642" t="s">
        <v>780</v>
      </c>
      <c r="J221" s="644" t="s">
        <v>549</v>
      </c>
      <c r="K221" s="646">
        <v>0.28000000000000003</v>
      </c>
      <c r="L221" s="645"/>
      <c r="M221" s="647">
        <v>15</v>
      </c>
      <c r="N221" s="647">
        <v>8</v>
      </c>
      <c r="O221" s="652">
        <f t="shared" si="6"/>
        <v>0.53333333333333333</v>
      </c>
      <c r="P221" s="648">
        <v>0.5</v>
      </c>
      <c r="Q221" s="649">
        <f t="shared" si="7"/>
        <v>190.47619047619045</v>
      </c>
      <c r="R221" s="650" t="s">
        <v>1420</v>
      </c>
    </row>
    <row r="222" spans="1:18" ht="25.5" x14ac:dyDescent="0.25">
      <c r="A222" s="639" t="s">
        <v>305</v>
      </c>
      <c r="B222" s="640" t="s">
        <v>1020</v>
      </c>
      <c r="C222" s="641" t="s">
        <v>1033</v>
      </c>
      <c r="D222" s="642" t="s">
        <v>1029</v>
      </c>
      <c r="E222" s="643" t="s">
        <v>1425</v>
      </c>
      <c r="F222" s="644" t="s">
        <v>1061</v>
      </c>
      <c r="G222" s="645" t="s">
        <v>1064</v>
      </c>
      <c r="H222" s="645" t="s">
        <v>781</v>
      </c>
      <c r="I222" s="642" t="s">
        <v>780</v>
      </c>
      <c r="J222" s="644" t="s">
        <v>549</v>
      </c>
      <c r="K222" s="646">
        <v>0.28000000000000003</v>
      </c>
      <c r="L222" s="645"/>
      <c r="M222" s="647">
        <v>15</v>
      </c>
      <c r="N222" s="647">
        <v>8</v>
      </c>
      <c r="O222" s="652">
        <f t="shared" si="6"/>
        <v>0.53333333333333333</v>
      </c>
      <c r="P222" s="648">
        <v>0.33333333330000003</v>
      </c>
      <c r="Q222" s="649">
        <f t="shared" si="7"/>
        <v>190.47619047619045</v>
      </c>
      <c r="R222" s="650"/>
    </row>
    <row r="223" spans="1:18" ht="25.5" x14ac:dyDescent="0.25">
      <c r="A223" s="639" t="s">
        <v>305</v>
      </c>
      <c r="B223" s="640" t="s">
        <v>1020</v>
      </c>
      <c r="C223" s="641" t="s">
        <v>1033</v>
      </c>
      <c r="D223" s="642" t="s">
        <v>1029</v>
      </c>
      <c r="E223" s="643" t="s">
        <v>1425</v>
      </c>
      <c r="F223" s="644" t="s">
        <v>1061</v>
      </c>
      <c r="G223" s="645" t="s">
        <v>1065</v>
      </c>
      <c r="H223" s="645" t="s">
        <v>781</v>
      </c>
      <c r="I223" s="642" t="s">
        <v>780</v>
      </c>
      <c r="J223" s="644" t="s">
        <v>549</v>
      </c>
      <c r="K223" s="646">
        <v>0.28000000000000003</v>
      </c>
      <c r="L223" s="645"/>
      <c r="M223" s="647">
        <v>15</v>
      </c>
      <c r="N223" s="647">
        <v>8</v>
      </c>
      <c r="O223" s="652">
        <f t="shared" si="6"/>
        <v>0.53333333333333333</v>
      </c>
      <c r="P223" s="648">
        <v>0.4</v>
      </c>
      <c r="Q223" s="649">
        <f t="shared" si="7"/>
        <v>190.47619047619045</v>
      </c>
      <c r="R223" s="650"/>
    </row>
    <row r="224" spans="1:18" ht="25.5" x14ac:dyDescent="0.25">
      <c r="A224" s="639" t="s">
        <v>305</v>
      </c>
      <c r="B224" s="640" t="s">
        <v>1020</v>
      </c>
      <c r="C224" s="641" t="s">
        <v>1033</v>
      </c>
      <c r="D224" s="642" t="s">
        <v>1029</v>
      </c>
      <c r="E224" s="643" t="s">
        <v>1425</v>
      </c>
      <c r="F224" s="644" t="s">
        <v>1061</v>
      </c>
      <c r="G224" s="645" t="s">
        <v>1066</v>
      </c>
      <c r="H224" s="645" t="s">
        <v>781</v>
      </c>
      <c r="I224" s="642" t="s">
        <v>780</v>
      </c>
      <c r="J224" s="644" t="s">
        <v>549</v>
      </c>
      <c r="K224" s="646">
        <v>0.28000000000000003</v>
      </c>
      <c r="L224" s="645"/>
      <c r="M224" s="647">
        <v>15</v>
      </c>
      <c r="N224" s="647">
        <v>8</v>
      </c>
      <c r="O224" s="652">
        <f t="shared" si="6"/>
        <v>0.53333333333333333</v>
      </c>
      <c r="P224" s="648">
        <v>0.5</v>
      </c>
      <c r="Q224" s="649">
        <f t="shared" si="7"/>
        <v>190.47619047619045</v>
      </c>
      <c r="R224" s="650"/>
    </row>
    <row r="225" spans="1:18" ht="25.5" x14ac:dyDescent="0.25">
      <c r="A225" s="639" t="s">
        <v>305</v>
      </c>
      <c r="B225" s="640" t="s">
        <v>1020</v>
      </c>
      <c r="C225" s="641" t="s">
        <v>1033</v>
      </c>
      <c r="D225" s="642" t="s">
        <v>1029</v>
      </c>
      <c r="E225" s="643" t="s">
        <v>1425</v>
      </c>
      <c r="F225" s="644" t="s">
        <v>1061</v>
      </c>
      <c r="G225" s="645" t="s">
        <v>1067</v>
      </c>
      <c r="H225" s="645" t="s">
        <v>781</v>
      </c>
      <c r="I225" s="642" t="s">
        <v>780</v>
      </c>
      <c r="J225" s="644" t="s">
        <v>549</v>
      </c>
      <c r="K225" s="646">
        <v>0.28000000000000003</v>
      </c>
      <c r="L225" s="645"/>
      <c r="M225" s="647">
        <v>15</v>
      </c>
      <c r="N225" s="647">
        <v>8</v>
      </c>
      <c r="O225" s="652">
        <f t="shared" si="6"/>
        <v>0.53333333333333333</v>
      </c>
      <c r="P225" s="648">
        <v>0.5</v>
      </c>
      <c r="Q225" s="649">
        <f t="shared" si="7"/>
        <v>190.47619047619045</v>
      </c>
      <c r="R225" s="650"/>
    </row>
    <row r="226" spans="1:18" ht="25.5" x14ac:dyDescent="0.25">
      <c r="A226" s="639" t="s">
        <v>305</v>
      </c>
      <c r="B226" s="640" t="s">
        <v>1020</v>
      </c>
      <c r="C226" s="641" t="s">
        <v>1033</v>
      </c>
      <c r="D226" s="642" t="s">
        <v>1029</v>
      </c>
      <c r="E226" s="643" t="s">
        <v>1425</v>
      </c>
      <c r="F226" s="644" t="s">
        <v>1061</v>
      </c>
      <c r="G226" s="645" t="s">
        <v>1068</v>
      </c>
      <c r="H226" s="645" t="s">
        <v>781</v>
      </c>
      <c r="I226" s="642" t="s">
        <v>780</v>
      </c>
      <c r="J226" s="644" t="s">
        <v>549</v>
      </c>
      <c r="K226" s="646">
        <v>0.28000000000000003</v>
      </c>
      <c r="L226" s="645"/>
      <c r="M226" s="647">
        <v>15</v>
      </c>
      <c r="N226" s="647">
        <v>8</v>
      </c>
      <c r="O226" s="652">
        <f t="shared" si="6"/>
        <v>0.53333333333333333</v>
      </c>
      <c r="P226" s="648">
        <v>0.4</v>
      </c>
      <c r="Q226" s="649">
        <f t="shared" si="7"/>
        <v>190.47619047619045</v>
      </c>
      <c r="R226" s="650"/>
    </row>
    <row r="227" spans="1:18" ht="25.5" x14ac:dyDescent="0.25">
      <c r="A227" s="639" t="s">
        <v>305</v>
      </c>
      <c r="B227" s="640" t="s">
        <v>1020</v>
      </c>
      <c r="C227" s="641" t="s">
        <v>1033</v>
      </c>
      <c r="D227" s="642" t="s">
        <v>1029</v>
      </c>
      <c r="E227" s="643" t="s">
        <v>1425</v>
      </c>
      <c r="F227" s="644" t="s">
        <v>1061</v>
      </c>
      <c r="G227" s="645" t="s">
        <v>1069</v>
      </c>
      <c r="H227" s="645" t="s">
        <v>781</v>
      </c>
      <c r="I227" s="642" t="s">
        <v>780</v>
      </c>
      <c r="J227" s="644" t="s">
        <v>549</v>
      </c>
      <c r="K227" s="646">
        <v>0.28000000000000003</v>
      </c>
      <c r="L227" s="645"/>
      <c r="M227" s="647">
        <v>15</v>
      </c>
      <c r="N227" s="647">
        <v>8</v>
      </c>
      <c r="O227" s="652">
        <f t="shared" si="6"/>
        <v>0.53333333333333333</v>
      </c>
      <c r="P227" s="648">
        <v>0.4</v>
      </c>
      <c r="Q227" s="649">
        <f t="shared" si="7"/>
        <v>190.47619047619045</v>
      </c>
      <c r="R227" s="650"/>
    </row>
    <row r="228" spans="1:18" ht="25.5" x14ac:dyDescent="0.25">
      <c r="A228" s="639" t="s">
        <v>305</v>
      </c>
      <c r="B228" s="640" t="s">
        <v>1020</v>
      </c>
      <c r="C228" s="641" t="s">
        <v>1033</v>
      </c>
      <c r="D228" s="642" t="s">
        <v>1029</v>
      </c>
      <c r="E228" s="643" t="s">
        <v>1425</v>
      </c>
      <c r="F228" s="644" t="s">
        <v>1061</v>
      </c>
      <c r="G228" s="645" t="s">
        <v>1070</v>
      </c>
      <c r="H228" s="645" t="s">
        <v>781</v>
      </c>
      <c r="I228" s="642" t="s">
        <v>780</v>
      </c>
      <c r="J228" s="644" t="s">
        <v>549</v>
      </c>
      <c r="K228" s="646">
        <v>0.28000000000000003</v>
      </c>
      <c r="L228" s="645"/>
      <c r="M228" s="647">
        <v>15</v>
      </c>
      <c r="N228" s="647">
        <v>8</v>
      </c>
      <c r="O228" s="652">
        <f t="shared" si="6"/>
        <v>0.53333333333333333</v>
      </c>
      <c r="P228" s="648">
        <v>0.4</v>
      </c>
      <c r="Q228" s="649">
        <f t="shared" si="7"/>
        <v>190.47619047619045</v>
      </c>
      <c r="R228" s="650"/>
    </row>
    <row r="229" spans="1:18" ht="38.25" x14ac:dyDescent="0.25">
      <c r="A229" s="639" t="s">
        <v>305</v>
      </c>
      <c r="B229" s="640" t="s">
        <v>1020</v>
      </c>
      <c r="C229" s="641" t="s">
        <v>1033</v>
      </c>
      <c r="D229" s="642" t="s">
        <v>1029</v>
      </c>
      <c r="E229" s="643" t="s">
        <v>1425</v>
      </c>
      <c r="F229" s="644" t="s">
        <v>1061</v>
      </c>
      <c r="G229" s="645" t="s">
        <v>1071</v>
      </c>
      <c r="H229" s="645" t="s">
        <v>781</v>
      </c>
      <c r="I229" s="642" t="s">
        <v>780</v>
      </c>
      <c r="J229" s="644" t="s">
        <v>549</v>
      </c>
      <c r="K229" s="646">
        <v>0.28000000000000003</v>
      </c>
      <c r="L229" s="645"/>
      <c r="M229" s="647">
        <v>15</v>
      </c>
      <c r="N229" s="647">
        <v>8</v>
      </c>
      <c r="O229" s="652">
        <f t="shared" si="6"/>
        <v>0.53333333333333333</v>
      </c>
      <c r="P229" s="648">
        <v>0.5</v>
      </c>
      <c r="Q229" s="649">
        <f t="shared" si="7"/>
        <v>190.47619047619045</v>
      </c>
      <c r="R229" s="650" t="s">
        <v>1420</v>
      </c>
    </row>
    <row r="230" spans="1:18" ht="38.25" x14ac:dyDescent="0.25">
      <c r="A230" s="639" t="s">
        <v>305</v>
      </c>
      <c r="B230" s="640" t="s">
        <v>1020</v>
      </c>
      <c r="C230" s="641" t="s">
        <v>1033</v>
      </c>
      <c r="D230" s="642" t="s">
        <v>1029</v>
      </c>
      <c r="E230" s="643" t="s">
        <v>1425</v>
      </c>
      <c r="F230" s="644" t="s">
        <v>1061</v>
      </c>
      <c r="G230" s="645" t="s">
        <v>1072</v>
      </c>
      <c r="H230" s="645" t="s">
        <v>781</v>
      </c>
      <c r="I230" s="642" t="s">
        <v>780</v>
      </c>
      <c r="J230" s="644" t="s">
        <v>549</v>
      </c>
      <c r="K230" s="646">
        <v>0.28000000000000003</v>
      </c>
      <c r="L230" s="645"/>
      <c r="M230" s="647">
        <v>15</v>
      </c>
      <c r="N230" s="647">
        <v>15</v>
      </c>
      <c r="O230" s="652">
        <f t="shared" si="6"/>
        <v>1</v>
      </c>
      <c r="P230" s="648">
        <v>1</v>
      </c>
      <c r="Q230" s="649">
        <f t="shared" si="7"/>
        <v>357.14285714285711</v>
      </c>
      <c r="R230" s="650" t="s">
        <v>1413</v>
      </c>
    </row>
    <row r="231" spans="1:18" ht="38.25" x14ac:dyDescent="0.25">
      <c r="A231" s="639" t="s">
        <v>305</v>
      </c>
      <c r="B231" s="640" t="s">
        <v>1020</v>
      </c>
      <c r="C231" s="641" t="s">
        <v>1033</v>
      </c>
      <c r="D231" s="642" t="s">
        <v>1029</v>
      </c>
      <c r="E231" s="643" t="s">
        <v>1425</v>
      </c>
      <c r="F231" s="644" t="s">
        <v>1061</v>
      </c>
      <c r="G231" s="645" t="s">
        <v>1073</v>
      </c>
      <c r="H231" s="645" t="s">
        <v>781</v>
      </c>
      <c r="I231" s="642" t="s">
        <v>780</v>
      </c>
      <c r="J231" s="644" t="s">
        <v>549</v>
      </c>
      <c r="K231" s="646">
        <v>0.28000000000000003</v>
      </c>
      <c r="L231" s="645"/>
      <c r="M231" s="647">
        <v>15</v>
      </c>
      <c r="N231" s="647">
        <v>15</v>
      </c>
      <c r="O231" s="652">
        <f t="shared" si="6"/>
        <v>1</v>
      </c>
      <c r="P231" s="648">
        <v>1</v>
      </c>
      <c r="Q231" s="649">
        <f t="shared" si="7"/>
        <v>357.14285714285711</v>
      </c>
      <c r="R231" s="650" t="s">
        <v>1413</v>
      </c>
    </row>
    <row r="232" spans="1:18" ht="51" x14ac:dyDescent="0.25">
      <c r="A232" s="639" t="s">
        <v>305</v>
      </c>
      <c r="B232" s="640" t="s">
        <v>1020</v>
      </c>
      <c r="C232" s="641" t="s">
        <v>1033</v>
      </c>
      <c r="D232" s="642" t="s">
        <v>1029</v>
      </c>
      <c r="E232" s="643" t="s">
        <v>1425</v>
      </c>
      <c r="F232" s="644" t="s">
        <v>1061</v>
      </c>
      <c r="G232" s="645" t="s">
        <v>1074</v>
      </c>
      <c r="H232" s="645" t="s">
        <v>781</v>
      </c>
      <c r="I232" s="642" t="s">
        <v>783</v>
      </c>
      <c r="J232" s="644" t="s">
        <v>549</v>
      </c>
      <c r="K232" s="646">
        <v>1</v>
      </c>
      <c r="L232" s="645" t="s">
        <v>1075</v>
      </c>
      <c r="M232" s="647">
        <v>15</v>
      </c>
      <c r="N232" s="647">
        <v>15</v>
      </c>
      <c r="O232" s="652">
        <f t="shared" si="6"/>
        <v>1</v>
      </c>
      <c r="P232" s="648">
        <v>1</v>
      </c>
      <c r="Q232" s="649">
        <f t="shared" si="7"/>
        <v>100</v>
      </c>
      <c r="R232" s="650" t="s">
        <v>1414</v>
      </c>
    </row>
    <row r="233" spans="1:18" ht="51" x14ac:dyDescent="0.25">
      <c r="A233" s="639" t="s">
        <v>305</v>
      </c>
      <c r="B233" s="640" t="s">
        <v>1020</v>
      </c>
      <c r="C233" s="641" t="s">
        <v>1033</v>
      </c>
      <c r="D233" s="642" t="s">
        <v>1029</v>
      </c>
      <c r="E233" s="643" t="s">
        <v>1425</v>
      </c>
      <c r="F233" s="644" t="s">
        <v>1061</v>
      </c>
      <c r="G233" s="645" t="s">
        <v>1076</v>
      </c>
      <c r="H233" s="645" t="s">
        <v>781</v>
      </c>
      <c r="I233" s="642" t="s">
        <v>783</v>
      </c>
      <c r="J233" s="644" t="s">
        <v>549</v>
      </c>
      <c r="K233" s="646">
        <v>1</v>
      </c>
      <c r="L233" s="645" t="s">
        <v>1075</v>
      </c>
      <c r="M233" s="647">
        <v>15</v>
      </c>
      <c r="N233" s="647">
        <v>15</v>
      </c>
      <c r="O233" s="652">
        <f t="shared" si="6"/>
        <v>1</v>
      </c>
      <c r="P233" s="648">
        <v>1</v>
      </c>
      <c r="Q233" s="649">
        <f t="shared" si="7"/>
        <v>100</v>
      </c>
      <c r="R233" s="650" t="s">
        <v>1414</v>
      </c>
    </row>
    <row r="234" spans="1:18" ht="25.5" x14ac:dyDescent="0.25">
      <c r="A234" s="639" t="s">
        <v>305</v>
      </c>
      <c r="B234" s="640" t="s">
        <v>1020</v>
      </c>
      <c r="C234" s="641" t="s">
        <v>1033</v>
      </c>
      <c r="D234" s="642" t="s">
        <v>1029</v>
      </c>
      <c r="E234" s="643" t="s">
        <v>1425</v>
      </c>
      <c r="F234" s="644" t="s">
        <v>1061</v>
      </c>
      <c r="G234" s="645" t="s">
        <v>1077</v>
      </c>
      <c r="H234" s="645" t="s">
        <v>781</v>
      </c>
      <c r="I234" s="642" t="s">
        <v>780</v>
      </c>
      <c r="J234" s="644" t="s">
        <v>549</v>
      </c>
      <c r="K234" s="646">
        <v>0.28000000000000003</v>
      </c>
      <c r="L234" s="645"/>
      <c r="M234" s="647">
        <v>15</v>
      </c>
      <c r="N234" s="647">
        <v>8</v>
      </c>
      <c r="O234" s="652">
        <f t="shared" si="6"/>
        <v>0.53333333333333333</v>
      </c>
      <c r="P234" s="648">
        <v>0.5</v>
      </c>
      <c r="Q234" s="649">
        <f t="shared" si="7"/>
        <v>190.47619047619045</v>
      </c>
      <c r="R234" s="650"/>
    </row>
    <row r="235" spans="1:18" ht="25.5" x14ac:dyDescent="0.25">
      <c r="A235" s="639" t="s">
        <v>305</v>
      </c>
      <c r="B235" s="640" t="s">
        <v>1020</v>
      </c>
      <c r="C235" s="641" t="s">
        <v>1033</v>
      </c>
      <c r="D235" s="642" t="s">
        <v>1029</v>
      </c>
      <c r="E235" s="643" t="s">
        <v>1425</v>
      </c>
      <c r="F235" s="644" t="s">
        <v>1061</v>
      </c>
      <c r="G235" s="645" t="s">
        <v>1078</v>
      </c>
      <c r="H235" s="645" t="s">
        <v>781</v>
      </c>
      <c r="I235" s="642" t="s">
        <v>780</v>
      </c>
      <c r="J235" s="644" t="s">
        <v>549</v>
      </c>
      <c r="K235" s="646">
        <v>0.28000000000000003</v>
      </c>
      <c r="L235" s="645"/>
      <c r="M235" s="647">
        <v>15</v>
      </c>
      <c r="N235" s="647">
        <v>8</v>
      </c>
      <c r="O235" s="652">
        <f t="shared" si="6"/>
        <v>0.53333333333333333</v>
      </c>
      <c r="P235" s="648">
        <v>0.33333333330000003</v>
      </c>
      <c r="Q235" s="649">
        <f t="shared" si="7"/>
        <v>190.47619047619045</v>
      </c>
      <c r="R235" s="650"/>
    </row>
    <row r="236" spans="1:18" ht="25.5" x14ac:dyDescent="0.25">
      <c r="A236" s="639" t="s">
        <v>305</v>
      </c>
      <c r="B236" s="640" t="s">
        <v>1020</v>
      </c>
      <c r="C236" s="641" t="s">
        <v>1033</v>
      </c>
      <c r="D236" s="642" t="s">
        <v>1029</v>
      </c>
      <c r="E236" s="643" t="s">
        <v>1425</v>
      </c>
      <c r="F236" s="644" t="s">
        <v>1061</v>
      </c>
      <c r="G236" s="645" t="s">
        <v>1079</v>
      </c>
      <c r="H236" s="645" t="s">
        <v>781</v>
      </c>
      <c r="I236" s="642" t="s">
        <v>780</v>
      </c>
      <c r="J236" s="644" t="s">
        <v>549</v>
      </c>
      <c r="K236" s="646">
        <v>0.28000000000000003</v>
      </c>
      <c r="L236" s="645"/>
      <c r="M236" s="647">
        <v>15</v>
      </c>
      <c r="N236" s="647">
        <v>8</v>
      </c>
      <c r="O236" s="652">
        <f t="shared" si="6"/>
        <v>0.53333333333333333</v>
      </c>
      <c r="P236" s="648">
        <v>0.33333333330000003</v>
      </c>
      <c r="Q236" s="649">
        <f t="shared" si="7"/>
        <v>190.47619047619045</v>
      </c>
      <c r="R236" s="650"/>
    </row>
    <row r="237" spans="1:18" ht="25.5" x14ac:dyDescent="0.25">
      <c r="A237" s="639" t="s">
        <v>305</v>
      </c>
      <c r="B237" s="640" t="s">
        <v>1020</v>
      </c>
      <c r="C237" s="641" t="s">
        <v>1033</v>
      </c>
      <c r="D237" s="642" t="s">
        <v>1029</v>
      </c>
      <c r="E237" s="643" t="s">
        <v>1425</v>
      </c>
      <c r="F237" s="644" t="s">
        <v>1061</v>
      </c>
      <c r="G237" s="645" t="s">
        <v>1080</v>
      </c>
      <c r="H237" s="645" t="s">
        <v>781</v>
      </c>
      <c r="I237" s="642" t="s">
        <v>780</v>
      </c>
      <c r="J237" s="644" t="s">
        <v>549</v>
      </c>
      <c r="K237" s="646">
        <v>0.28000000000000003</v>
      </c>
      <c r="L237" s="645"/>
      <c r="M237" s="647">
        <v>15</v>
      </c>
      <c r="N237" s="647">
        <v>8</v>
      </c>
      <c r="O237" s="652">
        <f t="shared" si="6"/>
        <v>0.53333333333333333</v>
      </c>
      <c r="P237" s="648">
        <v>0.5</v>
      </c>
      <c r="Q237" s="649">
        <f t="shared" si="7"/>
        <v>190.47619047619045</v>
      </c>
      <c r="R237" s="650"/>
    </row>
    <row r="238" spans="1:18" x14ac:dyDescent="0.25">
      <c r="A238" s="639" t="s">
        <v>305</v>
      </c>
      <c r="B238" s="640" t="s">
        <v>1020</v>
      </c>
      <c r="C238" s="641" t="s">
        <v>1033</v>
      </c>
      <c r="D238" s="642" t="s">
        <v>1029</v>
      </c>
      <c r="E238" s="643" t="s">
        <v>1425</v>
      </c>
      <c r="F238" s="644" t="s">
        <v>1061</v>
      </c>
      <c r="G238" s="645" t="s">
        <v>1081</v>
      </c>
      <c r="H238" s="645" t="s">
        <v>784</v>
      </c>
      <c r="I238" s="642" t="s">
        <v>780</v>
      </c>
      <c r="J238" s="644" t="s">
        <v>549</v>
      </c>
      <c r="K238" s="646">
        <v>0.28000000000000003</v>
      </c>
      <c r="L238" s="645"/>
      <c r="M238" s="647">
        <v>15</v>
      </c>
      <c r="N238" s="647">
        <v>8</v>
      </c>
      <c r="O238" s="652">
        <f t="shared" si="6"/>
        <v>0.53333333333333333</v>
      </c>
      <c r="P238" s="648">
        <v>0.5</v>
      </c>
      <c r="Q238" s="649">
        <f t="shared" si="7"/>
        <v>190.47619047619045</v>
      </c>
      <c r="R238" s="650"/>
    </row>
    <row r="239" spans="1:18" ht="25.5" x14ac:dyDescent="0.25">
      <c r="A239" s="639" t="s">
        <v>305</v>
      </c>
      <c r="B239" s="640" t="s">
        <v>1020</v>
      </c>
      <c r="C239" s="641" t="s">
        <v>1033</v>
      </c>
      <c r="D239" s="642" t="s">
        <v>1029</v>
      </c>
      <c r="E239" s="643" t="s">
        <v>1425</v>
      </c>
      <c r="F239" s="644" t="s">
        <v>1061</v>
      </c>
      <c r="G239" s="645" t="s">
        <v>1082</v>
      </c>
      <c r="H239" s="645" t="s">
        <v>781</v>
      </c>
      <c r="I239" s="642" t="s">
        <v>780</v>
      </c>
      <c r="J239" s="644" t="s">
        <v>549</v>
      </c>
      <c r="K239" s="646">
        <v>0.28000000000000003</v>
      </c>
      <c r="L239" s="645"/>
      <c r="M239" s="647">
        <v>15</v>
      </c>
      <c r="N239" s="647">
        <v>8</v>
      </c>
      <c r="O239" s="652">
        <f t="shared" si="6"/>
        <v>0.53333333333333333</v>
      </c>
      <c r="P239" s="648">
        <v>0.5</v>
      </c>
      <c r="Q239" s="649">
        <f t="shared" si="7"/>
        <v>190.47619047619045</v>
      </c>
      <c r="R239" s="650"/>
    </row>
    <row r="240" spans="1:18" ht="25.5" x14ac:dyDescent="0.25">
      <c r="A240" s="639" t="s">
        <v>305</v>
      </c>
      <c r="B240" s="640" t="s">
        <v>1020</v>
      </c>
      <c r="C240" s="641" t="s">
        <v>1033</v>
      </c>
      <c r="D240" s="642" t="s">
        <v>1029</v>
      </c>
      <c r="E240" s="643" t="s">
        <v>1425</v>
      </c>
      <c r="F240" s="644" t="s">
        <v>1061</v>
      </c>
      <c r="G240" s="645" t="s">
        <v>1083</v>
      </c>
      <c r="H240" s="645" t="s">
        <v>781</v>
      </c>
      <c r="I240" s="642" t="s">
        <v>780</v>
      </c>
      <c r="J240" s="644" t="s">
        <v>549</v>
      </c>
      <c r="K240" s="646">
        <v>0.28000000000000003</v>
      </c>
      <c r="L240" s="645"/>
      <c r="M240" s="647">
        <v>15</v>
      </c>
      <c r="N240" s="647">
        <v>8</v>
      </c>
      <c r="O240" s="652">
        <f t="shared" si="6"/>
        <v>0.53333333333333333</v>
      </c>
      <c r="P240" s="648">
        <v>0.5</v>
      </c>
      <c r="Q240" s="649">
        <f t="shared" si="7"/>
        <v>190.47619047619045</v>
      </c>
      <c r="R240" s="650"/>
    </row>
    <row r="241" spans="1:18" ht="38.25" x14ac:dyDescent="0.25">
      <c r="A241" s="639" t="s">
        <v>305</v>
      </c>
      <c r="B241" s="640" t="s">
        <v>1020</v>
      </c>
      <c r="C241" s="641" t="s">
        <v>1033</v>
      </c>
      <c r="D241" s="642" t="s">
        <v>1029</v>
      </c>
      <c r="E241" s="643" t="s">
        <v>1425</v>
      </c>
      <c r="F241" s="644" t="s">
        <v>1061</v>
      </c>
      <c r="G241" s="645" t="s">
        <v>195</v>
      </c>
      <c r="H241" s="645" t="s">
        <v>785</v>
      </c>
      <c r="I241" s="642" t="s">
        <v>777</v>
      </c>
      <c r="J241" s="644" t="s">
        <v>549</v>
      </c>
      <c r="K241" s="646">
        <v>1</v>
      </c>
      <c r="L241" s="645"/>
      <c r="M241" s="647">
        <v>15</v>
      </c>
      <c r="N241" s="647">
        <v>15</v>
      </c>
      <c r="O241" s="652">
        <f t="shared" si="6"/>
        <v>1</v>
      </c>
      <c r="P241" s="648">
        <v>1</v>
      </c>
      <c r="Q241" s="649">
        <f t="shared" si="7"/>
        <v>100</v>
      </c>
      <c r="R241" s="650" t="s">
        <v>1415</v>
      </c>
    </row>
    <row r="242" spans="1:18" ht="38.25" x14ac:dyDescent="0.25">
      <c r="A242" s="639" t="s">
        <v>305</v>
      </c>
      <c r="B242" s="640" t="s">
        <v>1020</v>
      </c>
      <c r="C242" s="641" t="s">
        <v>1033</v>
      </c>
      <c r="D242" s="642" t="s">
        <v>1029</v>
      </c>
      <c r="E242" s="643" t="s">
        <v>1425</v>
      </c>
      <c r="F242" s="644" t="s">
        <v>1061</v>
      </c>
      <c r="G242" s="645" t="s">
        <v>1084</v>
      </c>
      <c r="H242" s="645" t="s">
        <v>785</v>
      </c>
      <c r="I242" s="642" t="s">
        <v>777</v>
      </c>
      <c r="J242" s="644" t="s">
        <v>549</v>
      </c>
      <c r="K242" s="646">
        <v>1</v>
      </c>
      <c r="L242" s="645"/>
      <c r="M242" s="647">
        <v>15</v>
      </c>
      <c r="N242" s="647">
        <v>15</v>
      </c>
      <c r="O242" s="652">
        <f t="shared" si="6"/>
        <v>1</v>
      </c>
      <c r="P242" s="648">
        <v>1</v>
      </c>
      <c r="Q242" s="649">
        <f t="shared" si="7"/>
        <v>100</v>
      </c>
      <c r="R242" s="650" t="s">
        <v>1415</v>
      </c>
    </row>
    <row r="243" spans="1:18" ht="38.25" x14ac:dyDescent="0.25">
      <c r="A243" s="639" t="s">
        <v>305</v>
      </c>
      <c r="B243" s="640" t="s">
        <v>1020</v>
      </c>
      <c r="C243" s="641" t="s">
        <v>1033</v>
      </c>
      <c r="D243" s="642" t="s">
        <v>1029</v>
      </c>
      <c r="E243" s="643" t="s">
        <v>1425</v>
      </c>
      <c r="F243" s="644" t="s">
        <v>1061</v>
      </c>
      <c r="G243" s="645" t="s">
        <v>1085</v>
      </c>
      <c r="H243" s="645" t="s">
        <v>785</v>
      </c>
      <c r="I243" s="642" t="s">
        <v>777</v>
      </c>
      <c r="J243" s="644" t="s">
        <v>549</v>
      </c>
      <c r="K243" s="646">
        <v>1</v>
      </c>
      <c r="L243" s="645"/>
      <c r="M243" s="647">
        <v>15</v>
      </c>
      <c r="N243" s="647">
        <v>15</v>
      </c>
      <c r="O243" s="652">
        <f t="shared" si="6"/>
        <v>1</v>
      </c>
      <c r="P243" s="648">
        <v>1</v>
      </c>
      <c r="Q243" s="649">
        <f t="shared" si="7"/>
        <v>100</v>
      </c>
      <c r="R243" s="650" t="s">
        <v>1415</v>
      </c>
    </row>
    <row r="244" spans="1:18" ht="38.25" x14ac:dyDescent="0.25">
      <c r="A244" s="639" t="s">
        <v>305</v>
      </c>
      <c r="B244" s="640" t="s">
        <v>1020</v>
      </c>
      <c r="C244" s="641" t="s">
        <v>1033</v>
      </c>
      <c r="D244" s="642" t="s">
        <v>1029</v>
      </c>
      <c r="E244" s="643" t="s">
        <v>1425</v>
      </c>
      <c r="F244" s="644" t="s">
        <v>1061</v>
      </c>
      <c r="G244" s="645" t="s">
        <v>1086</v>
      </c>
      <c r="H244" s="645" t="s">
        <v>785</v>
      </c>
      <c r="I244" s="642" t="s">
        <v>777</v>
      </c>
      <c r="J244" s="644" t="s">
        <v>549</v>
      </c>
      <c r="K244" s="646">
        <v>1</v>
      </c>
      <c r="L244" s="645"/>
      <c r="M244" s="647">
        <v>15</v>
      </c>
      <c r="N244" s="647">
        <v>15</v>
      </c>
      <c r="O244" s="652">
        <f t="shared" si="6"/>
        <v>1</v>
      </c>
      <c r="P244" s="648">
        <v>1</v>
      </c>
      <c r="Q244" s="649">
        <f t="shared" si="7"/>
        <v>100</v>
      </c>
      <c r="R244" s="650" t="s">
        <v>1415</v>
      </c>
    </row>
    <row r="245" spans="1:18" ht="38.25" x14ac:dyDescent="0.25">
      <c r="A245" s="639" t="s">
        <v>305</v>
      </c>
      <c r="B245" s="640" t="s">
        <v>1020</v>
      </c>
      <c r="C245" s="641" t="s">
        <v>1033</v>
      </c>
      <c r="D245" s="642" t="s">
        <v>1029</v>
      </c>
      <c r="E245" s="643" t="s">
        <v>1425</v>
      </c>
      <c r="F245" s="644" t="s">
        <v>1061</v>
      </c>
      <c r="G245" s="645" t="s">
        <v>1087</v>
      </c>
      <c r="H245" s="645" t="s">
        <v>785</v>
      </c>
      <c r="I245" s="642" t="s">
        <v>777</v>
      </c>
      <c r="J245" s="644" t="s">
        <v>549</v>
      </c>
      <c r="K245" s="646">
        <v>1</v>
      </c>
      <c r="L245" s="645"/>
      <c r="M245" s="647">
        <v>15</v>
      </c>
      <c r="N245" s="647">
        <v>15</v>
      </c>
      <c r="O245" s="652">
        <f t="shared" si="6"/>
        <v>1</v>
      </c>
      <c r="P245" s="648">
        <v>1</v>
      </c>
      <c r="Q245" s="649">
        <f t="shared" si="7"/>
        <v>100</v>
      </c>
      <c r="R245" s="650" t="s">
        <v>1415</v>
      </c>
    </row>
    <row r="246" spans="1:18" ht="25.5" x14ac:dyDescent="0.25">
      <c r="A246" s="639" t="s">
        <v>305</v>
      </c>
      <c r="B246" s="640" t="s">
        <v>1020</v>
      </c>
      <c r="C246" s="641" t="s">
        <v>1033</v>
      </c>
      <c r="D246" s="642" t="s">
        <v>1029</v>
      </c>
      <c r="E246" s="643" t="s">
        <v>1425</v>
      </c>
      <c r="F246" s="644" t="s">
        <v>1061</v>
      </c>
      <c r="G246" s="645" t="s">
        <v>1088</v>
      </c>
      <c r="H246" s="645" t="s">
        <v>786</v>
      </c>
      <c r="I246" s="642" t="s">
        <v>777</v>
      </c>
      <c r="J246" s="644" t="s">
        <v>549</v>
      </c>
      <c r="K246" s="646">
        <v>1</v>
      </c>
      <c r="L246" s="645"/>
      <c r="M246" s="647">
        <v>15</v>
      </c>
      <c r="N246" s="647">
        <v>15</v>
      </c>
      <c r="O246" s="652">
        <f t="shared" si="6"/>
        <v>1</v>
      </c>
      <c r="P246" s="648">
        <v>1</v>
      </c>
      <c r="Q246" s="649">
        <f t="shared" si="7"/>
        <v>100</v>
      </c>
      <c r="R246" s="650" t="s">
        <v>1409</v>
      </c>
    </row>
    <row r="247" spans="1:18" ht="38.25" x14ac:dyDescent="0.25">
      <c r="A247" s="639" t="s">
        <v>305</v>
      </c>
      <c r="B247" s="640" t="s">
        <v>1020</v>
      </c>
      <c r="C247" s="641" t="s">
        <v>1033</v>
      </c>
      <c r="D247" s="642" t="s">
        <v>1029</v>
      </c>
      <c r="E247" s="643" t="s">
        <v>1425</v>
      </c>
      <c r="F247" s="644" t="s">
        <v>1061</v>
      </c>
      <c r="G247" s="645" t="s">
        <v>1089</v>
      </c>
      <c r="H247" s="645" t="s">
        <v>781</v>
      </c>
      <c r="I247" s="642" t="s">
        <v>780</v>
      </c>
      <c r="J247" s="644" t="s">
        <v>549</v>
      </c>
      <c r="K247" s="646">
        <v>0.28000000000000003</v>
      </c>
      <c r="L247" s="645"/>
      <c r="M247" s="647">
        <v>15</v>
      </c>
      <c r="N247" s="647">
        <v>15</v>
      </c>
      <c r="O247" s="652">
        <f t="shared" si="6"/>
        <v>1</v>
      </c>
      <c r="P247" s="648">
        <v>1</v>
      </c>
      <c r="Q247" s="649">
        <f t="shared" si="7"/>
        <v>357.14285714285711</v>
      </c>
      <c r="R247" s="650" t="s">
        <v>1416</v>
      </c>
    </row>
    <row r="248" spans="1:18" ht="38.25" x14ac:dyDescent="0.25">
      <c r="A248" s="639" t="s">
        <v>305</v>
      </c>
      <c r="B248" s="640" t="s">
        <v>1020</v>
      </c>
      <c r="C248" s="641" t="s">
        <v>1033</v>
      </c>
      <c r="D248" s="642" t="s">
        <v>1029</v>
      </c>
      <c r="E248" s="643" t="s">
        <v>1425</v>
      </c>
      <c r="F248" s="644" t="s">
        <v>1061</v>
      </c>
      <c r="G248" s="645" t="s">
        <v>1090</v>
      </c>
      <c r="H248" s="645" t="s">
        <v>787</v>
      </c>
      <c r="I248" s="642" t="s">
        <v>777</v>
      </c>
      <c r="J248" s="644" t="s">
        <v>549</v>
      </c>
      <c r="K248" s="646">
        <v>1</v>
      </c>
      <c r="L248" s="645"/>
      <c r="M248" s="647">
        <v>15</v>
      </c>
      <c r="N248" s="647">
        <v>15</v>
      </c>
      <c r="O248" s="652">
        <f t="shared" si="6"/>
        <v>1</v>
      </c>
      <c r="P248" s="648">
        <v>1</v>
      </c>
      <c r="Q248" s="649">
        <f t="shared" si="7"/>
        <v>100</v>
      </c>
      <c r="R248" s="650" t="s">
        <v>1417</v>
      </c>
    </row>
    <row r="249" spans="1:18" ht="25.5" x14ac:dyDescent="0.25">
      <c r="A249" s="639" t="s">
        <v>305</v>
      </c>
      <c r="B249" s="640" t="s">
        <v>1020</v>
      </c>
      <c r="C249" s="641" t="s">
        <v>1033</v>
      </c>
      <c r="D249" s="642" t="s">
        <v>1029</v>
      </c>
      <c r="E249" s="643" t="s">
        <v>1425</v>
      </c>
      <c r="F249" s="644" t="s">
        <v>1061</v>
      </c>
      <c r="G249" s="645" t="s">
        <v>1091</v>
      </c>
      <c r="H249" s="645" t="s">
        <v>778</v>
      </c>
      <c r="I249" s="642" t="s">
        <v>777</v>
      </c>
      <c r="J249" s="644" t="s">
        <v>549</v>
      </c>
      <c r="K249" s="646">
        <v>1</v>
      </c>
      <c r="L249" s="645"/>
      <c r="M249" s="647">
        <v>15</v>
      </c>
      <c r="N249" s="647">
        <v>15</v>
      </c>
      <c r="O249" s="652">
        <f t="shared" si="6"/>
        <v>1</v>
      </c>
      <c r="P249" s="648">
        <v>1</v>
      </c>
      <c r="Q249" s="649">
        <f t="shared" si="7"/>
        <v>100</v>
      </c>
      <c r="R249" s="650" t="s">
        <v>1409</v>
      </c>
    </row>
    <row r="250" spans="1:18" x14ac:dyDescent="0.25">
      <c r="A250" s="639" t="s">
        <v>305</v>
      </c>
      <c r="B250" s="640" t="s">
        <v>1020</v>
      </c>
      <c r="C250" s="641" t="s">
        <v>1033</v>
      </c>
      <c r="D250" s="642" t="s">
        <v>1029</v>
      </c>
      <c r="E250" s="643" t="s">
        <v>1425</v>
      </c>
      <c r="F250" s="644" t="s">
        <v>1061</v>
      </c>
      <c r="G250" s="645" t="s">
        <v>1092</v>
      </c>
      <c r="H250" s="645" t="s">
        <v>788</v>
      </c>
      <c r="I250" s="642" t="s">
        <v>777</v>
      </c>
      <c r="J250" s="644" t="s">
        <v>549</v>
      </c>
      <c r="K250" s="646">
        <v>1</v>
      </c>
      <c r="L250" s="645"/>
      <c r="M250" s="647">
        <v>15</v>
      </c>
      <c r="N250" s="647">
        <v>15</v>
      </c>
      <c r="O250" s="652">
        <f t="shared" si="6"/>
        <v>1</v>
      </c>
      <c r="P250" s="648">
        <v>1</v>
      </c>
      <c r="Q250" s="649">
        <f t="shared" si="7"/>
        <v>100</v>
      </c>
      <c r="R250" s="650" t="s">
        <v>1414</v>
      </c>
    </row>
    <row r="251" spans="1:18" ht="51" x14ac:dyDescent="0.25">
      <c r="A251" s="639" t="s">
        <v>305</v>
      </c>
      <c r="B251" s="640" t="s">
        <v>1020</v>
      </c>
      <c r="C251" s="641" t="s">
        <v>1033</v>
      </c>
      <c r="D251" s="642" t="s">
        <v>1029</v>
      </c>
      <c r="E251" s="643" t="s">
        <v>1425</v>
      </c>
      <c r="F251" s="644" t="s">
        <v>1093</v>
      </c>
      <c r="G251" s="645" t="s">
        <v>1094</v>
      </c>
      <c r="H251" s="645" t="s">
        <v>784</v>
      </c>
      <c r="I251" s="642" t="s">
        <v>780</v>
      </c>
      <c r="J251" s="644" t="s">
        <v>1103</v>
      </c>
      <c r="K251" s="646">
        <v>0.28000000000000003</v>
      </c>
      <c r="L251" s="645"/>
      <c r="M251" s="647">
        <v>15</v>
      </c>
      <c r="N251" s="647">
        <v>8</v>
      </c>
      <c r="O251" s="652">
        <f t="shared" si="6"/>
        <v>0.53333333333333333</v>
      </c>
      <c r="P251" s="648">
        <v>0.5</v>
      </c>
      <c r="Q251" s="649">
        <f t="shared" si="7"/>
        <v>190.47619047619045</v>
      </c>
      <c r="R251" s="650" t="s">
        <v>1421</v>
      </c>
    </row>
    <row r="252" spans="1:18" ht="51" x14ac:dyDescent="0.25">
      <c r="A252" s="639" t="s">
        <v>305</v>
      </c>
      <c r="B252" s="640" t="s">
        <v>1020</v>
      </c>
      <c r="C252" s="641" t="s">
        <v>1033</v>
      </c>
      <c r="D252" s="642" t="s">
        <v>1029</v>
      </c>
      <c r="E252" s="643" t="s">
        <v>1425</v>
      </c>
      <c r="F252" s="644" t="s">
        <v>1093</v>
      </c>
      <c r="G252" s="645" t="s">
        <v>1095</v>
      </c>
      <c r="H252" s="645" t="s">
        <v>784</v>
      </c>
      <c r="I252" s="642" t="s">
        <v>780</v>
      </c>
      <c r="J252" s="644" t="s">
        <v>1103</v>
      </c>
      <c r="K252" s="646">
        <v>0.28000000000000003</v>
      </c>
      <c r="L252" s="645"/>
      <c r="M252" s="647">
        <v>15</v>
      </c>
      <c r="N252" s="647">
        <v>8</v>
      </c>
      <c r="O252" s="652">
        <f t="shared" si="6"/>
        <v>0.53333333333333333</v>
      </c>
      <c r="P252" s="648">
        <v>0.5</v>
      </c>
      <c r="Q252" s="649">
        <f t="shared" si="7"/>
        <v>190.47619047619045</v>
      </c>
      <c r="R252" s="650" t="s">
        <v>1421</v>
      </c>
    </row>
    <row r="253" spans="1:18" ht="51" x14ac:dyDescent="0.25">
      <c r="A253" s="639" t="s">
        <v>305</v>
      </c>
      <c r="B253" s="640" t="s">
        <v>1020</v>
      </c>
      <c r="C253" s="641" t="s">
        <v>1033</v>
      </c>
      <c r="D253" s="642" t="s">
        <v>1029</v>
      </c>
      <c r="E253" s="643" t="s">
        <v>1425</v>
      </c>
      <c r="F253" s="644" t="s">
        <v>1093</v>
      </c>
      <c r="G253" s="645" t="s">
        <v>1096</v>
      </c>
      <c r="H253" s="645" t="s">
        <v>781</v>
      </c>
      <c r="I253" s="642" t="s">
        <v>780</v>
      </c>
      <c r="J253" s="644" t="s">
        <v>1103</v>
      </c>
      <c r="K253" s="646">
        <v>0.28000000000000003</v>
      </c>
      <c r="L253" s="645"/>
      <c r="M253" s="647">
        <v>15</v>
      </c>
      <c r="N253" s="647">
        <v>8</v>
      </c>
      <c r="O253" s="652">
        <f t="shared" si="6"/>
        <v>0.53333333333333333</v>
      </c>
      <c r="P253" s="648">
        <v>0.5</v>
      </c>
      <c r="Q253" s="649">
        <f t="shared" si="7"/>
        <v>190.47619047619045</v>
      </c>
      <c r="R253" s="650" t="s">
        <v>1421</v>
      </c>
    </row>
    <row r="254" spans="1:18" ht="51" x14ac:dyDescent="0.25">
      <c r="A254" s="639" t="s">
        <v>305</v>
      </c>
      <c r="B254" s="640" t="s">
        <v>1020</v>
      </c>
      <c r="C254" s="641" t="s">
        <v>1033</v>
      </c>
      <c r="D254" s="642" t="s">
        <v>1029</v>
      </c>
      <c r="E254" s="643" t="s">
        <v>1425</v>
      </c>
      <c r="F254" s="644" t="s">
        <v>1093</v>
      </c>
      <c r="G254" s="645" t="s">
        <v>1097</v>
      </c>
      <c r="H254" s="645" t="s">
        <v>784</v>
      </c>
      <c r="I254" s="642" t="s">
        <v>780</v>
      </c>
      <c r="J254" s="644" t="s">
        <v>1103</v>
      </c>
      <c r="K254" s="646">
        <v>0.28000000000000003</v>
      </c>
      <c r="L254" s="645"/>
      <c r="M254" s="647">
        <v>15</v>
      </c>
      <c r="N254" s="647">
        <v>8</v>
      </c>
      <c r="O254" s="652">
        <f t="shared" si="6"/>
        <v>0.53333333333333333</v>
      </c>
      <c r="P254" s="648">
        <v>0.5</v>
      </c>
      <c r="Q254" s="649">
        <f t="shared" si="7"/>
        <v>190.47619047619045</v>
      </c>
      <c r="R254" s="650" t="s">
        <v>1421</v>
      </c>
    </row>
    <row r="255" spans="1:18" ht="51" x14ac:dyDescent="0.25">
      <c r="A255" s="639" t="s">
        <v>305</v>
      </c>
      <c r="B255" s="640" t="s">
        <v>1020</v>
      </c>
      <c r="C255" s="641" t="s">
        <v>1033</v>
      </c>
      <c r="D255" s="642" t="s">
        <v>1029</v>
      </c>
      <c r="E255" s="643" t="s">
        <v>1425</v>
      </c>
      <c r="F255" s="644" t="s">
        <v>1093</v>
      </c>
      <c r="G255" s="645" t="s">
        <v>1098</v>
      </c>
      <c r="H255" s="645" t="s">
        <v>784</v>
      </c>
      <c r="I255" s="642" t="s">
        <v>780</v>
      </c>
      <c r="J255" s="644" t="s">
        <v>1103</v>
      </c>
      <c r="K255" s="646">
        <v>0.28000000000000003</v>
      </c>
      <c r="L255" s="645" t="s">
        <v>1419</v>
      </c>
      <c r="M255" s="647">
        <v>15</v>
      </c>
      <c r="N255" s="647">
        <v>8</v>
      </c>
      <c r="O255" s="652">
        <f t="shared" si="6"/>
        <v>0.53333333333333333</v>
      </c>
      <c r="P255" s="648">
        <v>0.5</v>
      </c>
      <c r="Q255" s="649">
        <f t="shared" si="7"/>
        <v>190.47619047619045</v>
      </c>
      <c r="R255" s="650" t="s">
        <v>1421</v>
      </c>
    </row>
    <row r="256" spans="1:18" ht="51" x14ac:dyDescent="0.25">
      <c r="A256" s="639" t="s">
        <v>305</v>
      </c>
      <c r="B256" s="640" t="s">
        <v>1020</v>
      </c>
      <c r="C256" s="641" t="s">
        <v>1033</v>
      </c>
      <c r="D256" s="642" t="s">
        <v>1029</v>
      </c>
      <c r="E256" s="643" t="s">
        <v>1425</v>
      </c>
      <c r="F256" s="644" t="s">
        <v>1093</v>
      </c>
      <c r="G256" s="645" t="s">
        <v>1099</v>
      </c>
      <c r="H256" s="645" t="s">
        <v>784</v>
      </c>
      <c r="I256" s="642" t="s">
        <v>780</v>
      </c>
      <c r="J256" s="644" t="s">
        <v>1103</v>
      </c>
      <c r="K256" s="646">
        <v>0.28000000000000003</v>
      </c>
      <c r="L256" s="645" t="s">
        <v>1419</v>
      </c>
      <c r="M256" s="647">
        <v>15</v>
      </c>
      <c r="N256" s="647">
        <v>8</v>
      </c>
      <c r="O256" s="652">
        <f t="shared" si="6"/>
        <v>0.53333333333333333</v>
      </c>
      <c r="P256" s="648">
        <v>0.5</v>
      </c>
      <c r="Q256" s="649">
        <f t="shared" si="7"/>
        <v>190.47619047619045</v>
      </c>
      <c r="R256" s="650" t="s">
        <v>1421</v>
      </c>
    </row>
    <row r="257" spans="1:18" ht="51" x14ac:dyDescent="0.25">
      <c r="A257" s="639" t="s">
        <v>305</v>
      </c>
      <c r="B257" s="640" t="s">
        <v>1020</v>
      </c>
      <c r="C257" s="641" t="s">
        <v>1033</v>
      </c>
      <c r="D257" s="642" t="s">
        <v>1029</v>
      </c>
      <c r="E257" s="643" t="s">
        <v>1425</v>
      </c>
      <c r="F257" s="644" t="s">
        <v>1093</v>
      </c>
      <c r="G257" s="645" t="s">
        <v>1100</v>
      </c>
      <c r="H257" s="645" t="s">
        <v>784</v>
      </c>
      <c r="I257" s="642" t="s">
        <v>780</v>
      </c>
      <c r="J257" s="644" t="s">
        <v>1103</v>
      </c>
      <c r="K257" s="646">
        <v>0.28000000000000003</v>
      </c>
      <c r="L257" s="645"/>
      <c r="M257" s="647">
        <v>15</v>
      </c>
      <c r="N257" s="647">
        <v>8</v>
      </c>
      <c r="O257" s="652">
        <f t="shared" si="6"/>
        <v>0.53333333333333333</v>
      </c>
      <c r="P257" s="648">
        <v>0.5</v>
      </c>
      <c r="Q257" s="649">
        <f t="shared" si="7"/>
        <v>190.47619047619045</v>
      </c>
      <c r="R257" s="650" t="s">
        <v>1421</v>
      </c>
    </row>
    <row r="258" spans="1:18" ht="51" x14ac:dyDescent="0.25">
      <c r="A258" s="639" t="s">
        <v>305</v>
      </c>
      <c r="B258" s="640" t="s">
        <v>1020</v>
      </c>
      <c r="C258" s="641" t="s">
        <v>1033</v>
      </c>
      <c r="D258" s="642" t="s">
        <v>1029</v>
      </c>
      <c r="E258" s="643" t="s">
        <v>1425</v>
      </c>
      <c r="F258" s="644" t="s">
        <v>1093</v>
      </c>
      <c r="G258" s="645" t="s">
        <v>1101</v>
      </c>
      <c r="H258" s="645" t="s">
        <v>784</v>
      </c>
      <c r="I258" s="642" t="s">
        <v>780</v>
      </c>
      <c r="J258" s="644" t="s">
        <v>1103</v>
      </c>
      <c r="K258" s="646">
        <v>0.28000000000000003</v>
      </c>
      <c r="L258" s="645"/>
      <c r="M258" s="647">
        <v>15</v>
      </c>
      <c r="N258" s="647">
        <v>8</v>
      </c>
      <c r="O258" s="652">
        <f t="shared" si="6"/>
        <v>0.53333333333333333</v>
      </c>
      <c r="P258" s="648">
        <v>0.5</v>
      </c>
      <c r="Q258" s="649">
        <f t="shared" si="7"/>
        <v>190.47619047619045</v>
      </c>
      <c r="R258" s="650" t="s">
        <v>1421</v>
      </c>
    </row>
    <row r="259" spans="1:18" ht="38.25" x14ac:dyDescent="0.25">
      <c r="A259" s="639" t="s">
        <v>305</v>
      </c>
      <c r="B259" s="640" t="s">
        <v>1020</v>
      </c>
      <c r="C259" s="641" t="s">
        <v>1033</v>
      </c>
      <c r="D259" s="642" t="s">
        <v>1029</v>
      </c>
      <c r="E259" s="643" t="s">
        <v>1425</v>
      </c>
      <c r="F259" s="644" t="s">
        <v>1061</v>
      </c>
      <c r="G259" s="645" t="s">
        <v>1089</v>
      </c>
      <c r="H259" s="645" t="s">
        <v>789</v>
      </c>
      <c r="I259" s="642" t="s">
        <v>777</v>
      </c>
      <c r="J259" s="644" t="s">
        <v>549</v>
      </c>
      <c r="K259" s="646">
        <v>1</v>
      </c>
      <c r="L259" s="645"/>
      <c r="M259" s="647">
        <v>15</v>
      </c>
      <c r="N259" s="647">
        <v>15</v>
      </c>
      <c r="O259" s="652">
        <f t="shared" si="6"/>
        <v>1</v>
      </c>
      <c r="P259" s="648">
        <v>1</v>
      </c>
      <c r="Q259" s="649">
        <f t="shared" si="7"/>
        <v>100</v>
      </c>
      <c r="R259" s="650" t="s">
        <v>1416</v>
      </c>
    </row>
    <row r="260" spans="1:18" ht="38.25" x14ac:dyDescent="0.25">
      <c r="A260" s="639" t="s">
        <v>305</v>
      </c>
      <c r="B260" s="640" t="s">
        <v>1020</v>
      </c>
      <c r="C260" s="641" t="s">
        <v>1033</v>
      </c>
      <c r="D260" s="642" t="s">
        <v>1029</v>
      </c>
      <c r="E260" s="643" t="s">
        <v>1425</v>
      </c>
      <c r="F260" s="644" t="s">
        <v>1061</v>
      </c>
      <c r="G260" s="645" t="s">
        <v>1072</v>
      </c>
      <c r="H260" s="645" t="s">
        <v>790</v>
      </c>
      <c r="I260" s="642" t="s">
        <v>777</v>
      </c>
      <c r="J260" s="644" t="s">
        <v>549</v>
      </c>
      <c r="K260" s="646">
        <v>1</v>
      </c>
      <c r="L260" s="645"/>
      <c r="M260" s="647">
        <v>15</v>
      </c>
      <c r="N260" s="647">
        <v>15</v>
      </c>
      <c r="O260" s="652">
        <f t="shared" si="6"/>
        <v>1</v>
      </c>
      <c r="P260" s="648">
        <v>1</v>
      </c>
      <c r="Q260" s="649">
        <f t="shared" si="7"/>
        <v>100</v>
      </c>
      <c r="R260" s="650" t="s">
        <v>1413</v>
      </c>
    </row>
    <row r="261" spans="1:18" ht="38.25" x14ac:dyDescent="0.25">
      <c r="A261" s="639" t="s">
        <v>305</v>
      </c>
      <c r="B261" s="640" t="s">
        <v>1020</v>
      </c>
      <c r="C261" s="641" t="s">
        <v>1033</v>
      </c>
      <c r="D261" s="642" t="s">
        <v>1029</v>
      </c>
      <c r="E261" s="643" t="s">
        <v>1425</v>
      </c>
      <c r="F261" s="644" t="s">
        <v>1061</v>
      </c>
      <c r="G261" s="645" t="s">
        <v>1073</v>
      </c>
      <c r="H261" s="645" t="s">
        <v>790</v>
      </c>
      <c r="I261" s="642" t="s">
        <v>777</v>
      </c>
      <c r="J261" s="644" t="s">
        <v>549</v>
      </c>
      <c r="K261" s="646">
        <v>1</v>
      </c>
      <c r="L261" s="645"/>
      <c r="M261" s="647">
        <v>15</v>
      </c>
      <c r="N261" s="647">
        <v>15</v>
      </c>
      <c r="O261" s="652">
        <f t="shared" si="6"/>
        <v>1</v>
      </c>
      <c r="P261" s="648">
        <v>1</v>
      </c>
      <c r="Q261" s="649">
        <f t="shared" si="7"/>
        <v>100</v>
      </c>
      <c r="R261" s="650" t="s">
        <v>1413</v>
      </c>
    </row>
    <row r="262" spans="1:18" ht="38.25" x14ac:dyDescent="0.25">
      <c r="A262" s="639" t="s">
        <v>305</v>
      </c>
      <c r="B262" s="640" t="s">
        <v>1020</v>
      </c>
      <c r="C262" s="641" t="s">
        <v>1033</v>
      </c>
      <c r="D262" s="642" t="s">
        <v>1029</v>
      </c>
      <c r="E262" s="643" t="s">
        <v>1425</v>
      </c>
      <c r="F262" s="644" t="s">
        <v>1061</v>
      </c>
      <c r="G262" s="645" t="s">
        <v>1067</v>
      </c>
      <c r="H262" s="645" t="s">
        <v>791</v>
      </c>
      <c r="I262" s="642" t="s">
        <v>783</v>
      </c>
      <c r="J262" s="644" t="s">
        <v>549</v>
      </c>
      <c r="K262" s="646">
        <v>1</v>
      </c>
      <c r="L262" s="645" t="s">
        <v>1102</v>
      </c>
      <c r="M262" s="647">
        <v>15</v>
      </c>
      <c r="N262" s="647">
        <v>15</v>
      </c>
      <c r="O262" s="652">
        <f t="shared" ref="O262:O325" si="8">N262/M262</f>
        <v>1</v>
      </c>
      <c r="P262" s="648">
        <v>1</v>
      </c>
      <c r="Q262" s="649">
        <f t="shared" ref="Q262:Q325" si="9">N262/(M262*K262/100)</f>
        <v>100</v>
      </c>
      <c r="R262" s="650" t="s">
        <v>1414</v>
      </c>
    </row>
    <row r="263" spans="1:18" ht="25.5" x14ac:dyDescent="0.25">
      <c r="A263" s="639" t="s">
        <v>305</v>
      </c>
      <c r="B263" s="640" t="s">
        <v>1020</v>
      </c>
      <c r="C263" s="641" t="s">
        <v>1034</v>
      </c>
      <c r="D263" s="642" t="s">
        <v>1035</v>
      </c>
      <c r="E263" s="643" t="s">
        <v>1467</v>
      </c>
      <c r="F263" s="644" t="s">
        <v>1061</v>
      </c>
      <c r="G263" s="645" t="s">
        <v>1062</v>
      </c>
      <c r="H263" s="645" t="s">
        <v>778</v>
      </c>
      <c r="I263" s="642" t="s">
        <v>777</v>
      </c>
      <c r="J263" s="644" t="s">
        <v>549</v>
      </c>
      <c r="K263" s="646">
        <v>1</v>
      </c>
      <c r="L263" s="645"/>
      <c r="M263" s="647">
        <v>337</v>
      </c>
      <c r="N263" s="647">
        <v>337</v>
      </c>
      <c r="O263" s="652">
        <f t="shared" si="8"/>
        <v>1</v>
      </c>
      <c r="P263" s="648">
        <v>1</v>
      </c>
      <c r="Q263" s="649">
        <f t="shared" si="9"/>
        <v>100</v>
      </c>
      <c r="R263" s="650" t="s">
        <v>1409</v>
      </c>
    </row>
    <row r="264" spans="1:18" ht="63.75" x14ac:dyDescent="0.25">
      <c r="A264" s="639" t="s">
        <v>305</v>
      </c>
      <c r="B264" s="640" t="s">
        <v>1020</v>
      </c>
      <c r="C264" s="641" t="s">
        <v>1034</v>
      </c>
      <c r="D264" s="642" t="s">
        <v>1035</v>
      </c>
      <c r="E264" s="643" t="s">
        <v>1467</v>
      </c>
      <c r="F264" s="644" t="s">
        <v>1061</v>
      </c>
      <c r="G264" s="645" t="s">
        <v>1063</v>
      </c>
      <c r="H264" s="645" t="s">
        <v>781</v>
      </c>
      <c r="I264" s="642" t="s">
        <v>780</v>
      </c>
      <c r="J264" s="644" t="s">
        <v>549</v>
      </c>
      <c r="K264" s="646">
        <v>0.1</v>
      </c>
      <c r="L264" s="645"/>
      <c r="M264" s="647">
        <v>337</v>
      </c>
      <c r="N264" s="647">
        <v>50</v>
      </c>
      <c r="O264" s="652">
        <f t="shared" si="8"/>
        <v>0.14836795252225518</v>
      </c>
      <c r="P264" s="648">
        <v>0.1484</v>
      </c>
      <c r="Q264" s="649">
        <f t="shared" si="9"/>
        <v>148.36795252225519</v>
      </c>
      <c r="R264" s="650" t="s">
        <v>1426</v>
      </c>
    </row>
    <row r="265" spans="1:18" ht="25.5" x14ac:dyDescent="0.25">
      <c r="A265" s="639" t="s">
        <v>305</v>
      </c>
      <c r="B265" s="640" t="s">
        <v>1020</v>
      </c>
      <c r="C265" s="641" t="s">
        <v>1034</v>
      </c>
      <c r="D265" s="642" t="s">
        <v>1035</v>
      </c>
      <c r="E265" s="643" t="s">
        <v>1467</v>
      </c>
      <c r="F265" s="644" t="s">
        <v>1061</v>
      </c>
      <c r="G265" s="645" t="s">
        <v>1064</v>
      </c>
      <c r="H265" s="645" t="s">
        <v>781</v>
      </c>
      <c r="I265" s="642" t="s">
        <v>780</v>
      </c>
      <c r="J265" s="644" t="s">
        <v>549</v>
      </c>
      <c r="K265" s="646">
        <v>0.1</v>
      </c>
      <c r="L265" s="645"/>
      <c r="M265" s="647">
        <v>337</v>
      </c>
      <c r="N265" s="647">
        <v>50</v>
      </c>
      <c r="O265" s="652">
        <f t="shared" si="8"/>
        <v>0.14836795252225518</v>
      </c>
      <c r="P265" s="648">
        <v>0.1484</v>
      </c>
      <c r="Q265" s="649">
        <f t="shared" si="9"/>
        <v>148.36795252225519</v>
      </c>
      <c r="R265" s="650" t="s">
        <v>1427</v>
      </c>
    </row>
    <row r="266" spans="1:18" ht="25.5" x14ac:dyDescent="0.25">
      <c r="A266" s="639" t="s">
        <v>305</v>
      </c>
      <c r="B266" s="640" t="s">
        <v>1020</v>
      </c>
      <c r="C266" s="641" t="s">
        <v>1034</v>
      </c>
      <c r="D266" s="642" t="s">
        <v>1035</v>
      </c>
      <c r="E266" s="643" t="s">
        <v>1467</v>
      </c>
      <c r="F266" s="644" t="s">
        <v>1061</v>
      </c>
      <c r="G266" s="645" t="s">
        <v>1065</v>
      </c>
      <c r="H266" s="645" t="s">
        <v>781</v>
      </c>
      <c r="I266" s="642" t="s">
        <v>780</v>
      </c>
      <c r="J266" s="644" t="s">
        <v>549</v>
      </c>
      <c r="K266" s="646">
        <v>0.1</v>
      </c>
      <c r="L266" s="645"/>
      <c r="M266" s="647">
        <v>337</v>
      </c>
      <c r="N266" s="647">
        <v>50</v>
      </c>
      <c r="O266" s="652">
        <f t="shared" si="8"/>
        <v>0.14836795252225518</v>
      </c>
      <c r="P266" s="648">
        <v>0.1484</v>
      </c>
      <c r="Q266" s="649">
        <f t="shared" si="9"/>
        <v>148.36795252225519</v>
      </c>
      <c r="R266" s="650" t="s">
        <v>1427</v>
      </c>
    </row>
    <row r="267" spans="1:18" ht="25.5" x14ac:dyDescent="0.25">
      <c r="A267" s="639" t="s">
        <v>305</v>
      </c>
      <c r="B267" s="640" t="s">
        <v>1020</v>
      </c>
      <c r="C267" s="641" t="s">
        <v>1034</v>
      </c>
      <c r="D267" s="642" t="s">
        <v>1035</v>
      </c>
      <c r="E267" s="643" t="s">
        <v>1467</v>
      </c>
      <c r="F267" s="644" t="s">
        <v>1061</v>
      </c>
      <c r="G267" s="645" t="s">
        <v>1066</v>
      </c>
      <c r="H267" s="645" t="s">
        <v>781</v>
      </c>
      <c r="I267" s="642" t="s">
        <v>780</v>
      </c>
      <c r="J267" s="644" t="s">
        <v>549</v>
      </c>
      <c r="K267" s="646">
        <v>0.1</v>
      </c>
      <c r="L267" s="645"/>
      <c r="M267" s="647">
        <v>337</v>
      </c>
      <c r="N267" s="647">
        <v>50</v>
      </c>
      <c r="O267" s="652">
        <f t="shared" si="8"/>
        <v>0.14836795252225518</v>
      </c>
      <c r="P267" s="648">
        <v>0.1484</v>
      </c>
      <c r="Q267" s="649">
        <f t="shared" si="9"/>
        <v>148.36795252225519</v>
      </c>
      <c r="R267" s="650" t="s">
        <v>1427</v>
      </c>
    </row>
    <row r="268" spans="1:18" ht="25.5" x14ac:dyDescent="0.25">
      <c r="A268" s="639" t="s">
        <v>305</v>
      </c>
      <c r="B268" s="640" t="s">
        <v>1020</v>
      </c>
      <c r="C268" s="641" t="s">
        <v>1034</v>
      </c>
      <c r="D268" s="642" t="s">
        <v>1035</v>
      </c>
      <c r="E268" s="643" t="s">
        <v>1467</v>
      </c>
      <c r="F268" s="644" t="s">
        <v>1061</v>
      </c>
      <c r="G268" s="645" t="s">
        <v>1067</v>
      </c>
      <c r="H268" s="645" t="s">
        <v>781</v>
      </c>
      <c r="I268" s="642" t="s">
        <v>780</v>
      </c>
      <c r="J268" s="644" t="s">
        <v>549</v>
      </c>
      <c r="K268" s="646">
        <v>0.1</v>
      </c>
      <c r="L268" s="645"/>
      <c r="M268" s="647">
        <v>337</v>
      </c>
      <c r="N268" s="647">
        <v>50</v>
      </c>
      <c r="O268" s="652">
        <f t="shared" si="8"/>
        <v>0.14836795252225518</v>
      </c>
      <c r="P268" s="648">
        <v>0.1484</v>
      </c>
      <c r="Q268" s="649">
        <f t="shared" si="9"/>
        <v>148.36795252225519</v>
      </c>
      <c r="R268" s="650" t="s">
        <v>1427</v>
      </c>
    </row>
    <row r="269" spans="1:18" ht="25.5" x14ac:dyDescent="0.25">
      <c r="A269" s="639" t="s">
        <v>305</v>
      </c>
      <c r="B269" s="640" t="s">
        <v>1020</v>
      </c>
      <c r="C269" s="641" t="s">
        <v>1034</v>
      </c>
      <c r="D269" s="642" t="s">
        <v>1035</v>
      </c>
      <c r="E269" s="643" t="s">
        <v>1467</v>
      </c>
      <c r="F269" s="644" t="s">
        <v>1061</v>
      </c>
      <c r="G269" s="645" t="s">
        <v>1068</v>
      </c>
      <c r="H269" s="645" t="s">
        <v>781</v>
      </c>
      <c r="I269" s="642" t="s">
        <v>780</v>
      </c>
      <c r="J269" s="644" t="s">
        <v>549</v>
      </c>
      <c r="K269" s="646">
        <v>0.1</v>
      </c>
      <c r="L269" s="645"/>
      <c r="M269" s="647">
        <v>337</v>
      </c>
      <c r="N269" s="647">
        <v>50</v>
      </c>
      <c r="O269" s="652">
        <f t="shared" si="8"/>
        <v>0.14836795252225518</v>
      </c>
      <c r="P269" s="648">
        <v>0.1484</v>
      </c>
      <c r="Q269" s="649">
        <f t="shared" si="9"/>
        <v>148.36795252225519</v>
      </c>
      <c r="R269" s="650" t="s">
        <v>1427</v>
      </c>
    </row>
    <row r="270" spans="1:18" ht="25.5" x14ac:dyDescent="0.25">
      <c r="A270" s="639" t="s">
        <v>305</v>
      </c>
      <c r="B270" s="640" t="s">
        <v>1020</v>
      </c>
      <c r="C270" s="641" t="s">
        <v>1034</v>
      </c>
      <c r="D270" s="642" t="s">
        <v>1035</v>
      </c>
      <c r="E270" s="643" t="s">
        <v>1467</v>
      </c>
      <c r="F270" s="644" t="s">
        <v>1061</v>
      </c>
      <c r="G270" s="645" t="s">
        <v>1069</v>
      </c>
      <c r="H270" s="645" t="s">
        <v>781</v>
      </c>
      <c r="I270" s="642" t="s">
        <v>780</v>
      </c>
      <c r="J270" s="644" t="s">
        <v>549</v>
      </c>
      <c r="K270" s="646">
        <v>0.1</v>
      </c>
      <c r="L270" s="645"/>
      <c r="M270" s="647">
        <v>337</v>
      </c>
      <c r="N270" s="647">
        <v>50</v>
      </c>
      <c r="O270" s="652">
        <f t="shared" si="8"/>
        <v>0.14836795252225518</v>
      </c>
      <c r="P270" s="648">
        <v>0.1484</v>
      </c>
      <c r="Q270" s="649">
        <f t="shared" si="9"/>
        <v>148.36795252225519</v>
      </c>
      <c r="R270" s="650" t="s">
        <v>1427</v>
      </c>
    </row>
    <row r="271" spans="1:18" ht="25.5" x14ac:dyDescent="0.25">
      <c r="A271" s="639" t="s">
        <v>305</v>
      </c>
      <c r="B271" s="640" t="s">
        <v>1020</v>
      </c>
      <c r="C271" s="641" t="s">
        <v>1034</v>
      </c>
      <c r="D271" s="642" t="s">
        <v>1035</v>
      </c>
      <c r="E271" s="643" t="s">
        <v>1467</v>
      </c>
      <c r="F271" s="644" t="s">
        <v>1061</v>
      </c>
      <c r="G271" s="645" t="s">
        <v>1070</v>
      </c>
      <c r="H271" s="645" t="s">
        <v>781</v>
      </c>
      <c r="I271" s="642" t="s">
        <v>780</v>
      </c>
      <c r="J271" s="644" t="s">
        <v>549</v>
      </c>
      <c r="K271" s="646">
        <v>0.1</v>
      </c>
      <c r="L271" s="645"/>
      <c r="M271" s="647">
        <v>337</v>
      </c>
      <c r="N271" s="647">
        <v>50</v>
      </c>
      <c r="O271" s="652">
        <f t="shared" si="8"/>
        <v>0.14836795252225518</v>
      </c>
      <c r="P271" s="648">
        <v>0.1484</v>
      </c>
      <c r="Q271" s="649">
        <f t="shared" si="9"/>
        <v>148.36795252225519</v>
      </c>
      <c r="R271" s="650" t="s">
        <v>1427</v>
      </c>
    </row>
    <row r="272" spans="1:18" ht="63.75" x14ac:dyDescent="0.25">
      <c r="A272" s="639" t="s">
        <v>305</v>
      </c>
      <c r="B272" s="640" t="s">
        <v>1020</v>
      </c>
      <c r="C272" s="641" t="s">
        <v>1034</v>
      </c>
      <c r="D272" s="642" t="s">
        <v>1035</v>
      </c>
      <c r="E272" s="643" t="s">
        <v>1467</v>
      </c>
      <c r="F272" s="644" t="s">
        <v>1061</v>
      </c>
      <c r="G272" s="645" t="s">
        <v>1071</v>
      </c>
      <c r="H272" s="645" t="s">
        <v>781</v>
      </c>
      <c r="I272" s="642" t="s">
        <v>780</v>
      </c>
      <c r="J272" s="644" t="s">
        <v>549</v>
      </c>
      <c r="K272" s="646">
        <v>0.1</v>
      </c>
      <c r="L272" s="645"/>
      <c r="M272" s="647">
        <v>337</v>
      </c>
      <c r="N272" s="647">
        <v>50</v>
      </c>
      <c r="O272" s="652">
        <f t="shared" si="8"/>
        <v>0.14836795252225518</v>
      </c>
      <c r="P272" s="648">
        <v>0.1484</v>
      </c>
      <c r="Q272" s="649">
        <f t="shared" si="9"/>
        <v>148.36795252225519</v>
      </c>
      <c r="R272" s="650" t="s">
        <v>1426</v>
      </c>
    </row>
    <row r="273" spans="1:18" ht="38.25" x14ac:dyDescent="0.25">
      <c r="A273" s="639" t="s">
        <v>305</v>
      </c>
      <c r="B273" s="640" t="s">
        <v>1020</v>
      </c>
      <c r="C273" s="641" t="s">
        <v>1034</v>
      </c>
      <c r="D273" s="642" t="s">
        <v>1035</v>
      </c>
      <c r="E273" s="643" t="s">
        <v>1467</v>
      </c>
      <c r="F273" s="644" t="s">
        <v>1061</v>
      </c>
      <c r="G273" s="645" t="s">
        <v>1072</v>
      </c>
      <c r="H273" s="645" t="s">
        <v>781</v>
      </c>
      <c r="I273" s="642" t="s">
        <v>780</v>
      </c>
      <c r="J273" s="644" t="s">
        <v>549</v>
      </c>
      <c r="K273" s="646">
        <v>0.1</v>
      </c>
      <c r="L273" s="645"/>
      <c r="M273" s="647">
        <v>337</v>
      </c>
      <c r="N273" s="647">
        <v>337</v>
      </c>
      <c r="O273" s="652">
        <f t="shared" si="8"/>
        <v>1</v>
      </c>
      <c r="P273" s="648">
        <v>1</v>
      </c>
      <c r="Q273" s="649">
        <f t="shared" si="9"/>
        <v>999.99999999999989</v>
      </c>
      <c r="R273" s="650" t="s">
        <v>1413</v>
      </c>
    </row>
    <row r="274" spans="1:18" ht="38.25" x14ac:dyDescent="0.25">
      <c r="A274" s="639" t="s">
        <v>305</v>
      </c>
      <c r="B274" s="640" t="s">
        <v>1020</v>
      </c>
      <c r="C274" s="641" t="s">
        <v>1034</v>
      </c>
      <c r="D274" s="642" t="s">
        <v>1035</v>
      </c>
      <c r="E274" s="643" t="s">
        <v>1467</v>
      </c>
      <c r="F274" s="644" t="s">
        <v>1061</v>
      </c>
      <c r="G274" s="645" t="s">
        <v>1073</v>
      </c>
      <c r="H274" s="645" t="s">
        <v>781</v>
      </c>
      <c r="I274" s="642" t="s">
        <v>780</v>
      </c>
      <c r="J274" s="644" t="s">
        <v>549</v>
      </c>
      <c r="K274" s="646">
        <v>0.1</v>
      </c>
      <c r="L274" s="645"/>
      <c r="M274" s="647">
        <v>337</v>
      </c>
      <c r="N274" s="647">
        <v>337</v>
      </c>
      <c r="O274" s="652">
        <f t="shared" si="8"/>
        <v>1</v>
      </c>
      <c r="P274" s="648">
        <v>1</v>
      </c>
      <c r="Q274" s="649">
        <f t="shared" si="9"/>
        <v>999.99999999999989</v>
      </c>
      <c r="R274" s="650" t="s">
        <v>1413</v>
      </c>
    </row>
    <row r="275" spans="1:18" ht="51" x14ac:dyDescent="0.25">
      <c r="A275" s="639" t="s">
        <v>305</v>
      </c>
      <c r="B275" s="640" t="s">
        <v>1020</v>
      </c>
      <c r="C275" s="641" t="s">
        <v>1034</v>
      </c>
      <c r="D275" s="642" t="s">
        <v>1035</v>
      </c>
      <c r="E275" s="643" t="s">
        <v>1467</v>
      </c>
      <c r="F275" s="644" t="s">
        <v>1061</v>
      </c>
      <c r="G275" s="645" t="s">
        <v>1074</v>
      </c>
      <c r="H275" s="645" t="s">
        <v>781</v>
      </c>
      <c r="I275" s="642" t="s">
        <v>783</v>
      </c>
      <c r="J275" s="644" t="s">
        <v>549</v>
      </c>
      <c r="K275" s="646">
        <v>1</v>
      </c>
      <c r="L275" s="645" t="s">
        <v>1075</v>
      </c>
      <c r="M275" s="647">
        <v>337</v>
      </c>
      <c r="N275" s="647">
        <v>337</v>
      </c>
      <c r="O275" s="652">
        <f t="shared" si="8"/>
        <v>1</v>
      </c>
      <c r="P275" s="648">
        <v>1</v>
      </c>
      <c r="Q275" s="649">
        <f t="shared" si="9"/>
        <v>100</v>
      </c>
      <c r="R275" s="650" t="s">
        <v>1414</v>
      </c>
    </row>
    <row r="276" spans="1:18" ht="51" x14ac:dyDescent="0.25">
      <c r="A276" s="639" t="s">
        <v>305</v>
      </c>
      <c r="B276" s="640" t="s">
        <v>1020</v>
      </c>
      <c r="C276" s="641" t="s">
        <v>1034</v>
      </c>
      <c r="D276" s="642" t="s">
        <v>1035</v>
      </c>
      <c r="E276" s="643" t="s">
        <v>1467</v>
      </c>
      <c r="F276" s="644" t="s">
        <v>1061</v>
      </c>
      <c r="G276" s="645" t="s">
        <v>1076</v>
      </c>
      <c r="H276" s="645" t="s">
        <v>781</v>
      </c>
      <c r="I276" s="642" t="s">
        <v>783</v>
      </c>
      <c r="J276" s="644" t="s">
        <v>549</v>
      </c>
      <c r="K276" s="646">
        <v>1</v>
      </c>
      <c r="L276" s="645" t="s">
        <v>1075</v>
      </c>
      <c r="M276" s="647">
        <v>337</v>
      </c>
      <c r="N276" s="647">
        <v>337</v>
      </c>
      <c r="O276" s="652">
        <f t="shared" si="8"/>
        <v>1</v>
      </c>
      <c r="P276" s="648">
        <v>1</v>
      </c>
      <c r="Q276" s="649">
        <f t="shared" si="9"/>
        <v>100</v>
      </c>
      <c r="R276" s="650" t="s">
        <v>1414</v>
      </c>
    </row>
    <row r="277" spans="1:18" ht="25.5" x14ac:dyDescent="0.25">
      <c r="A277" s="639" t="s">
        <v>305</v>
      </c>
      <c r="B277" s="640" t="s">
        <v>1020</v>
      </c>
      <c r="C277" s="641" t="s">
        <v>1034</v>
      </c>
      <c r="D277" s="642" t="s">
        <v>1035</v>
      </c>
      <c r="E277" s="643" t="s">
        <v>1467</v>
      </c>
      <c r="F277" s="644" t="s">
        <v>1061</v>
      </c>
      <c r="G277" s="645" t="s">
        <v>1077</v>
      </c>
      <c r="H277" s="645" t="s">
        <v>781</v>
      </c>
      <c r="I277" s="642" t="s">
        <v>780</v>
      </c>
      <c r="J277" s="644" t="s">
        <v>549</v>
      </c>
      <c r="K277" s="646">
        <v>0.1</v>
      </c>
      <c r="L277" s="645"/>
      <c r="M277" s="647">
        <v>337</v>
      </c>
      <c r="N277" s="647">
        <v>50</v>
      </c>
      <c r="O277" s="652">
        <f t="shared" si="8"/>
        <v>0.14836795252225518</v>
      </c>
      <c r="P277" s="648">
        <v>0.1484</v>
      </c>
      <c r="Q277" s="649">
        <f t="shared" si="9"/>
        <v>148.36795252225519</v>
      </c>
      <c r="R277" s="650" t="s">
        <v>1427</v>
      </c>
    </row>
    <row r="278" spans="1:18" ht="25.5" x14ac:dyDescent="0.25">
      <c r="A278" s="639" t="s">
        <v>305</v>
      </c>
      <c r="B278" s="640" t="s">
        <v>1020</v>
      </c>
      <c r="C278" s="641" t="s">
        <v>1034</v>
      </c>
      <c r="D278" s="642" t="s">
        <v>1035</v>
      </c>
      <c r="E278" s="643" t="s">
        <v>1467</v>
      </c>
      <c r="F278" s="644" t="s">
        <v>1061</v>
      </c>
      <c r="G278" s="645" t="s">
        <v>1078</v>
      </c>
      <c r="H278" s="645" t="s">
        <v>781</v>
      </c>
      <c r="I278" s="642" t="s">
        <v>780</v>
      </c>
      <c r="J278" s="644" t="s">
        <v>549</v>
      </c>
      <c r="K278" s="646">
        <v>0.1</v>
      </c>
      <c r="L278" s="645"/>
      <c r="M278" s="647">
        <v>337</v>
      </c>
      <c r="N278" s="647">
        <v>50</v>
      </c>
      <c r="O278" s="652">
        <f t="shared" si="8"/>
        <v>0.14836795252225518</v>
      </c>
      <c r="P278" s="648">
        <v>0.1484</v>
      </c>
      <c r="Q278" s="649">
        <f t="shared" si="9"/>
        <v>148.36795252225519</v>
      </c>
      <c r="R278" s="650" t="s">
        <v>1427</v>
      </c>
    </row>
    <row r="279" spans="1:18" ht="25.5" x14ac:dyDescent="0.25">
      <c r="A279" s="639" t="s">
        <v>305</v>
      </c>
      <c r="B279" s="640" t="s">
        <v>1020</v>
      </c>
      <c r="C279" s="641" t="s">
        <v>1034</v>
      </c>
      <c r="D279" s="642" t="s">
        <v>1035</v>
      </c>
      <c r="E279" s="643" t="s">
        <v>1467</v>
      </c>
      <c r="F279" s="644" t="s">
        <v>1061</v>
      </c>
      <c r="G279" s="645" t="s">
        <v>1079</v>
      </c>
      <c r="H279" s="645" t="s">
        <v>781</v>
      </c>
      <c r="I279" s="642" t="s">
        <v>780</v>
      </c>
      <c r="J279" s="644" t="s">
        <v>549</v>
      </c>
      <c r="K279" s="646">
        <v>0.1</v>
      </c>
      <c r="L279" s="645"/>
      <c r="M279" s="647">
        <v>337</v>
      </c>
      <c r="N279" s="647">
        <v>50</v>
      </c>
      <c r="O279" s="652">
        <f t="shared" si="8"/>
        <v>0.14836795252225518</v>
      </c>
      <c r="P279" s="648">
        <v>0.1484</v>
      </c>
      <c r="Q279" s="649">
        <f t="shared" si="9"/>
        <v>148.36795252225519</v>
      </c>
      <c r="R279" s="650" t="s">
        <v>1427</v>
      </c>
    </row>
    <row r="280" spans="1:18" ht="25.5" x14ac:dyDescent="0.25">
      <c r="A280" s="639" t="s">
        <v>305</v>
      </c>
      <c r="B280" s="640" t="s">
        <v>1020</v>
      </c>
      <c r="C280" s="641" t="s">
        <v>1034</v>
      </c>
      <c r="D280" s="642" t="s">
        <v>1035</v>
      </c>
      <c r="E280" s="643" t="s">
        <v>1467</v>
      </c>
      <c r="F280" s="644" t="s">
        <v>1061</v>
      </c>
      <c r="G280" s="645" t="s">
        <v>1080</v>
      </c>
      <c r="H280" s="645" t="s">
        <v>781</v>
      </c>
      <c r="I280" s="642" t="s">
        <v>780</v>
      </c>
      <c r="J280" s="644" t="s">
        <v>549</v>
      </c>
      <c r="K280" s="646">
        <v>0.1</v>
      </c>
      <c r="L280" s="645"/>
      <c r="M280" s="647">
        <v>337</v>
      </c>
      <c r="N280" s="647">
        <v>50</v>
      </c>
      <c r="O280" s="652">
        <f t="shared" si="8"/>
        <v>0.14836795252225518</v>
      </c>
      <c r="P280" s="648">
        <v>0.1484</v>
      </c>
      <c r="Q280" s="649">
        <f t="shared" si="9"/>
        <v>148.36795252225519</v>
      </c>
      <c r="R280" s="650" t="s">
        <v>1427</v>
      </c>
    </row>
    <row r="281" spans="1:18" ht="25.5" x14ac:dyDescent="0.25">
      <c r="A281" s="639" t="s">
        <v>305</v>
      </c>
      <c r="B281" s="640" t="s">
        <v>1020</v>
      </c>
      <c r="C281" s="641" t="s">
        <v>1034</v>
      </c>
      <c r="D281" s="642" t="s">
        <v>1035</v>
      </c>
      <c r="E281" s="643" t="s">
        <v>1467</v>
      </c>
      <c r="F281" s="644" t="s">
        <v>1061</v>
      </c>
      <c r="G281" s="645" t="s">
        <v>1081</v>
      </c>
      <c r="H281" s="645" t="s">
        <v>784</v>
      </c>
      <c r="I281" s="642" t="s">
        <v>780</v>
      </c>
      <c r="J281" s="644" t="s">
        <v>549</v>
      </c>
      <c r="K281" s="646">
        <v>0.1</v>
      </c>
      <c r="L281" s="645"/>
      <c r="M281" s="647">
        <v>337</v>
      </c>
      <c r="N281" s="647">
        <v>50</v>
      </c>
      <c r="O281" s="652">
        <f t="shared" si="8"/>
        <v>0.14836795252225518</v>
      </c>
      <c r="P281" s="648">
        <v>0.1484</v>
      </c>
      <c r="Q281" s="649">
        <f t="shared" si="9"/>
        <v>148.36795252225519</v>
      </c>
      <c r="R281" s="650" t="s">
        <v>1427</v>
      </c>
    </row>
    <row r="282" spans="1:18" ht="25.5" x14ac:dyDescent="0.25">
      <c r="A282" s="639" t="s">
        <v>305</v>
      </c>
      <c r="B282" s="640" t="s">
        <v>1020</v>
      </c>
      <c r="C282" s="641" t="s">
        <v>1034</v>
      </c>
      <c r="D282" s="642" t="s">
        <v>1035</v>
      </c>
      <c r="E282" s="643" t="s">
        <v>1467</v>
      </c>
      <c r="F282" s="644" t="s">
        <v>1061</v>
      </c>
      <c r="G282" s="645" t="s">
        <v>1082</v>
      </c>
      <c r="H282" s="645" t="s">
        <v>781</v>
      </c>
      <c r="I282" s="642" t="s">
        <v>780</v>
      </c>
      <c r="J282" s="644" t="s">
        <v>549</v>
      </c>
      <c r="K282" s="646">
        <v>0.1</v>
      </c>
      <c r="L282" s="645"/>
      <c r="M282" s="647">
        <v>337</v>
      </c>
      <c r="N282" s="647">
        <v>50</v>
      </c>
      <c r="O282" s="652">
        <f t="shared" si="8"/>
        <v>0.14836795252225518</v>
      </c>
      <c r="P282" s="648">
        <v>0.1484</v>
      </c>
      <c r="Q282" s="649">
        <f t="shared" si="9"/>
        <v>148.36795252225519</v>
      </c>
      <c r="R282" s="650" t="s">
        <v>1427</v>
      </c>
    </row>
    <row r="283" spans="1:18" ht="25.5" x14ac:dyDescent="0.25">
      <c r="A283" s="639" t="s">
        <v>305</v>
      </c>
      <c r="B283" s="640" t="s">
        <v>1020</v>
      </c>
      <c r="C283" s="641" t="s">
        <v>1034</v>
      </c>
      <c r="D283" s="642" t="s">
        <v>1035</v>
      </c>
      <c r="E283" s="643" t="s">
        <v>1467</v>
      </c>
      <c r="F283" s="644" t="s">
        <v>1061</v>
      </c>
      <c r="G283" s="645" t="s">
        <v>1083</v>
      </c>
      <c r="H283" s="645" t="s">
        <v>781</v>
      </c>
      <c r="I283" s="642" t="s">
        <v>780</v>
      </c>
      <c r="J283" s="644" t="s">
        <v>549</v>
      </c>
      <c r="K283" s="646">
        <v>0.1</v>
      </c>
      <c r="L283" s="645"/>
      <c r="M283" s="647">
        <v>337</v>
      </c>
      <c r="N283" s="647">
        <v>50</v>
      </c>
      <c r="O283" s="652">
        <f t="shared" si="8"/>
        <v>0.14836795252225518</v>
      </c>
      <c r="P283" s="648">
        <v>0.1484</v>
      </c>
      <c r="Q283" s="649">
        <f t="shared" si="9"/>
        <v>148.36795252225519</v>
      </c>
      <c r="R283" s="650" t="s">
        <v>1427</v>
      </c>
    </row>
    <row r="284" spans="1:18" ht="38.25" x14ac:dyDescent="0.25">
      <c r="A284" s="639" t="s">
        <v>305</v>
      </c>
      <c r="B284" s="640" t="s">
        <v>1020</v>
      </c>
      <c r="C284" s="641" t="s">
        <v>1034</v>
      </c>
      <c r="D284" s="642" t="s">
        <v>1035</v>
      </c>
      <c r="E284" s="643" t="s">
        <v>1467</v>
      </c>
      <c r="F284" s="644" t="s">
        <v>1061</v>
      </c>
      <c r="G284" s="645" t="s">
        <v>195</v>
      </c>
      <c r="H284" s="645" t="s">
        <v>785</v>
      </c>
      <c r="I284" s="642" t="s">
        <v>777</v>
      </c>
      <c r="J284" s="644" t="s">
        <v>549</v>
      </c>
      <c r="K284" s="646">
        <v>1</v>
      </c>
      <c r="L284" s="645"/>
      <c r="M284" s="647">
        <v>337</v>
      </c>
      <c r="N284" s="647">
        <v>337</v>
      </c>
      <c r="O284" s="652">
        <f t="shared" si="8"/>
        <v>1</v>
      </c>
      <c r="P284" s="648">
        <v>1</v>
      </c>
      <c r="Q284" s="649">
        <f t="shared" si="9"/>
        <v>100</v>
      </c>
      <c r="R284" s="650" t="s">
        <v>1415</v>
      </c>
    </row>
    <row r="285" spans="1:18" ht="38.25" x14ac:dyDescent="0.25">
      <c r="A285" s="639" t="s">
        <v>305</v>
      </c>
      <c r="B285" s="640" t="s">
        <v>1020</v>
      </c>
      <c r="C285" s="641" t="s">
        <v>1034</v>
      </c>
      <c r="D285" s="642" t="s">
        <v>1035</v>
      </c>
      <c r="E285" s="643" t="s">
        <v>1467</v>
      </c>
      <c r="F285" s="644" t="s">
        <v>1061</v>
      </c>
      <c r="G285" s="645" t="s">
        <v>1084</v>
      </c>
      <c r="H285" s="645" t="s">
        <v>785</v>
      </c>
      <c r="I285" s="642" t="s">
        <v>777</v>
      </c>
      <c r="J285" s="644" t="s">
        <v>549</v>
      </c>
      <c r="K285" s="646">
        <v>1</v>
      </c>
      <c r="L285" s="645"/>
      <c r="M285" s="647">
        <v>337</v>
      </c>
      <c r="N285" s="647">
        <v>337</v>
      </c>
      <c r="O285" s="652">
        <f t="shared" si="8"/>
        <v>1</v>
      </c>
      <c r="P285" s="648">
        <v>1</v>
      </c>
      <c r="Q285" s="649">
        <f t="shared" si="9"/>
        <v>100</v>
      </c>
      <c r="R285" s="650" t="s">
        <v>1415</v>
      </c>
    </row>
    <row r="286" spans="1:18" ht="38.25" x14ac:dyDescent="0.25">
      <c r="A286" s="639" t="s">
        <v>305</v>
      </c>
      <c r="B286" s="640" t="s">
        <v>1020</v>
      </c>
      <c r="C286" s="641" t="s">
        <v>1034</v>
      </c>
      <c r="D286" s="642" t="s">
        <v>1035</v>
      </c>
      <c r="E286" s="643" t="s">
        <v>1467</v>
      </c>
      <c r="F286" s="644" t="s">
        <v>1061</v>
      </c>
      <c r="G286" s="645" t="s">
        <v>1085</v>
      </c>
      <c r="H286" s="645" t="s">
        <v>785</v>
      </c>
      <c r="I286" s="642" t="s">
        <v>777</v>
      </c>
      <c r="J286" s="644" t="s">
        <v>549</v>
      </c>
      <c r="K286" s="646">
        <v>1</v>
      </c>
      <c r="L286" s="645"/>
      <c r="M286" s="647">
        <v>337</v>
      </c>
      <c r="N286" s="647">
        <v>337</v>
      </c>
      <c r="O286" s="652">
        <f t="shared" si="8"/>
        <v>1</v>
      </c>
      <c r="P286" s="648">
        <v>1</v>
      </c>
      <c r="Q286" s="649">
        <f t="shared" si="9"/>
        <v>100</v>
      </c>
      <c r="R286" s="650" t="s">
        <v>1415</v>
      </c>
    </row>
    <row r="287" spans="1:18" ht="38.25" x14ac:dyDescent="0.25">
      <c r="A287" s="639" t="s">
        <v>305</v>
      </c>
      <c r="B287" s="640" t="s">
        <v>1020</v>
      </c>
      <c r="C287" s="641" t="s">
        <v>1034</v>
      </c>
      <c r="D287" s="642" t="s">
        <v>1035</v>
      </c>
      <c r="E287" s="643" t="s">
        <v>1467</v>
      </c>
      <c r="F287" s="644" t="s">
        <v>1061</v>
      </c>
      <c r="G287" s="645" t="s">
        <v>1086</v>
      </c>
      <c r="H287" s="645" t="s">
        <v>785</v>
      </c>
      <c r="I287" s="642" t="s">
        <v>777</v>
      </c>
      <c r="J287" s="644" t="s">
        <v>549</v>
      </c>
      <c r="K287" s="646">
        <v>1</v>
      </c>
      <c r="L287" s="645"/>
      <c r="M287" s="647">
        <v>337</v>
      </c>
      <c r="N287" s="647">
        <v>337</v>
      </c>
      <c r="O287" s="652">
        <f t="shared" si="8"/>
        <v>1</v>
      </c>
      <c r="P287" s="648">
        <v>1</v>
      </c>
      <c r="Q287" s="649">
        <f t="shared" si="9"/>
        <v>100</v>
      </c>
      <c r="R287" s="650" t="s">
        <v>1415</v>
      </c>
    </row>
    <row r="288" spans="1:18" ht="38.25" x14ac:dyDescent="0.25">
      <c r="A288" s="639" t="s">
        <v>305</v>
      </c>
      <c r="B288" s="640" t="s">
        <v>1020</v>
      </c>
      <c r="C288" s="641" t="s">
        <v>1034</v>
      </c>
      <c r="D288" s="642" t="s">
        <v>1035</v>
      </c>
      <c r="E288" s="643" t="s">
        <v>1467</v>
      </c>
      <c r="F288" s="644" t="s">
        <v>1061</v>
      </c>
      <c r="G288" s="645" t="s">
        <v>1087</v>
      </c>
      <c r="H288" s="645" t="s">
        <v>785</v>
      </c>
      <c r="I288" s="642" t="s">
        <v>777</v>
      </c>
      <c r="J288" s="644" t="s">
        <v>549</v>
      </c>
      <c r="K288" s="646">
        <v>1</v>
      </c>
      <c r="L288" s="645"/>
      <c r="M288" s="647">
        <v>337</v>
      </c>
      <c r="N288" s="647">
        <v>337</v>
      </c>
      <c r="O288" s="652">
        <f t="shared" si="8"/>
        <v>1</v>
      </c>
      <c r="P288" s="648">
        <v>1</v>
      </c>
      <c r="Q288" s="649">
        <f t="shared" si="9"/>
        <v>100</v>
      </c>
      <c r="R288" s="650" t="s">
        <v>1415</v>
      </c>
    </row>
    <row r="289" spans="1:18" ht="25.5" x14ac:dyDescent="0.25">
      <c r="A289" s="639" t="s">
        <v>305</v>
      </c>
      <c r="B289" s="640" t="s">
        <v>1020</v>
      </c>
      <c r="C289" s="641" t="s">
        <v>1034</v>
      </c>
      <c r="D289" s="642" t="s">
        <v>1035</v>
      </c>
      <c r="E289" s="643" t="s">
        <v>1467</v>
      </c>
      <c r="F289" s="644" t="s">
        <v>1061</v>
      </c>
      <c r="G289" s="645" t="s">
        <v>1088</v>
      </c>
      <c r="H289" s="645" t="s">
        <v>786</v>
      </c>
      <c r="I289" s="642" t="s">
        <v>777</v>
      </c>
      <c r="J289" s="644" t="s">
        <v>549</v>
      </c>
      <c r="K289" s="646">
        <v>1</v>
      </c>
      <c r="L289" s="645"/>
      <c r="M289" s="647">
        <v>337</v>
      </c>
      <c r="N289" s="647">
        <v>337</v>
      </c>
      <c r="O289" s="652">
        <f t="shared" si="8"/>
        <v>1</v>
      </c>
      <c r="P289" s="648">
        <v>1</v>
      </c>
      <c r="Q289" s="649">
        <f t="shared" si="9"/>
        <v>100</v>
      </c>
      <c r="R289" s="650" t="s">
        <v>1409</v>
      </c>
    </row>
    <row r="290" spans="1:18" ht="38.25" x14ac:dyDescent="0.25">
      <c r="A290" s="639" t="s">
        <v>305</v>
      </c>
      <c r="B290" s="640" t="s">
        <v>1020</v>
      </c>
      <c r="C290" s="641" t="s">
        <v>1034</v>
      </c>
      <c r="D290" s="642" t="s">
        <v>1035</v>
      </c>
      <c r="E290" s="643" t="s">
        <v>1467</v>
      </c>
      <c r="F290" s="644" t="s">
        <v>1061</v>
      </c>
      <c r="G290" s="645" t="s">
        <v>1089</v>
      </c>
      <c r="H290" s="645" t="s">
        <v>781</v>
      </c>
      <c r="I290" s="642" t="s">
        <v>780</v>
      </c>
      <c r="J290" s="644" t="s">
        <v>549</v>
      </c>
      <c r="K290" s="646">
        <v>0.1</v>
      </c>
      <c r="L290" s="645"/>
      <c r="M290" s="647">
        <v>337</v>
      </c>
      <c r="N290" s="647">
        <v>337</v>
      </c>
      <c r="O290" s="652">
        <f t="shared" si="8"/>
        <v>1</v>
      </c>
      <c r="P290" s="648">
        <v>1</v>
      </c>
      <c r="Q290" s="649">
        <f t="shared" si="9"/>
        <v>999.99999999999989</v>
      </c>
      <c r="R290" s="650" t="s">
        <v>1416</v>
      </c>
    </row>
    <row r="291" spans="1:18" ht="38.25" x14ac:dyDescent="0.25">
      <c r="A291" s="639" t="s">
        <v>305</v>
      </c>
      <c r="B291" s="640" t="s">
        <v>1020</v>
      </c>
      <c r="C291" s="641" t="s">
        <v>1034</v>
      </c>
      <c r="D291" s="642" t="s">
        <v>1035</v>
      </c>
      <c r="E291" s="643" t="s">
        <v>1467</v>
      </c>
      <c r="F291" s="644" t="s">
        <v>1061</v>
      </c>
      <c r="G291" s="645" t="s">
        <v>1090</v>
      </c>
      <c r="H291" s="645" t="s">
        <v>787</v>
      </c>
      <c r="I291" s="642" t="s">
        <v>777</v>
      </c>
      <c r="J291" s="644" t="s">
        <v>549</v>
      </c>
      <c r="K291" s="646">
        <v>1</v>
      </c>
      <c r="L291" s="645"/>
      <c r="M291" s="647">
        <v>337</v>
      </c>
      <c r="N291" s="647">
        <v>337</v>
      </c>
      <c r="O291" s="652">
        <f t="shared" si="8"/>
        <v>1</v>
      </c>
      <c r="P291" s="648">
        <v>1</v>
      </c>
      <c r="Q291" s="649">
        <f t="shared" si="9"/>
        <v>100</v>
      </c>
      <c r="R291" s="650" t="s">
        <v>1417</v>
      </c>
    </row>
    <row r="292" spans="1:18" ht="25.5" x14ac:dyDescent="0.25">
      <c r="A292" s="639" t="s">
        <v>305</v>
      </c>
      <c r="B292" s="640" t="s">
        <v>1020</v>
      </c>
      <c r="C292" s="641" t="s">
        <v>1034</v>
      </c>
      <c r="D292" s="642" t="s">
        <v>1035</v>
      </c>
      <c r="E292" s="643" t="s">
        <v>1467</v>
      </c>
      <c r="F292" s="644" t="s">
        <v>1061</v>
      </c>
      <c r="G292" s="645" t="s">
        <v>1091</v>
      </c>
      <c r="H292" s="645" t="s">
        <v>778</v>
      </c>
      <c r="I292" s="642" t="s">
        <v>777</v>
      </c>
      <c r="J292" s="644" t="s">
        <v>549</v>
      </c>
      <c r="K292" s="646">
        <v>1</v>
      </c>
      <c r="L292" s="645"/>
      <c r="M292" s="647">
        <v>337</v>
      </c>
      <c r="N292" s="647">
        <v>337</v>
      </c>
      <c r="O292" s="652">
        <f t="shared" si="8"/>
        <v>1</v>
      </c>
      <c r="P292" s="648">
        <v>1</v>
      </c>
      <c r="Q292" s="649">
        <f t="shared" si="9"/>
        <v>100</v>
      </c>
      <c r="R292" s="650" t="s">
        <v>1409</v>
      </c>
    </row>
    <row r="293" spans="1:18" x14ac:dyDescent="0.25">
      <c r="A293" s="639" t="s">
        <v>305</v>
      </c>
      <c r="B293" s="640" t="s">
        <v>1020</v>
      </c>
      <c r="C293" s="641" t="s">
        <v>1034</v>
      </c>
      <c r="D293" s="642" t="s">
        <v>1035</v>
      </c>
      <c r="E293" s="643" t="s">
        <v>1467</v>
      </c>
      <c r="F293" s="644" t="s">
        <v>1061</v>
      </c>
      <c r="G293" s="645" t="s">
        <v>1092</v>
      </c>
      <c r="H293" s="645" t="s">
        <v>788</v>
      </c>
      <c r="I293" s="642" t="s">
        <v>777</v>
      </c>
      <c r="J293" s="644" t="s">
        <v>549</v>
      </c>
      <c r="K293" s="646">
        <v>1</v>
      </c>
      <c r="L293" s="645"/>
      <c r="M293" s="647">
        <v>337</v>
      </c>
      <c r="N293" s="647">
        <v>337</v>
      </c>
      <c r="O293" s="652">
        <f t="shared" si="8"/>
        <v>1</v>
      </c>
      <c r="P293" s="648">
        <v>1</v>
      </c>
      <c r="Q293" s="649">
        <f t="shared" si="9"/>
        <v>100</v>
      </c>
      <c r="R293" s="650" t="s">
        <v>1414</v>
      </c>
    </row>
    <row r="294" spans="1:18" ht="51" x14ac:dyDescent="0.25">
      <c r="A294" s="639" t="s">
        <v>305</v>
      </c>
      <c r="B294" s="640" t="s">
        <v>1020</v>
      </c>
      <c r="C294" s="641" t="s">
        <v>1034</v>
      </c>
      <c r="D294" s="642" t="s">
        <v>1035</v>
      </c>
      <c r="E294" s="643" t="s">
        <v>1467</v>
      </c>
      <c r="F294" s="644" t="s">
        <v>1093</v>
      </c>
      <c r="G294" s="645" t="s">
        <v>1094</v>
      </c>
      <c r="H294" s="645" t="s">
        <v>784</v>
      </c>
      <c r="I294" s="642" t="s">
        <v>780</v>
      </c>
      <c r="J294" s="644" t="s">
        <v>1103</v>
      </c>
      <c r="K294" s="646">
        <v>0.1</v>
      </c>
      <c r="L294" s="645"/>
      <c r="M294" s="647">
        <v>337</v>
      </c>
      <c r="N294" s="647">
        <v>50</v>
      </c>
      <c r="O294" s="652">
        <f t="shared" si="8"/>
        <v>0.14836795252225518</v>
      </c>
      <c r="P294" s="648">
        <v>0.1484</v>
      </c>
      <c r="Q294" s="649">
        <f t="shared" si="9"/>
        <v>148.36795252225519</v>
      </c>
      <c r="R294" s="650" t="s">
        <v>1428</v>
      </c>
    </row>
    <row r="295" spans="1:18" ht="51" x14ac:dyDescent="0.25">
      <c r="A295" s="639" t="s">
        <v>305</v>
      </c>
      <c r="B295" s="640" t="s">
        <v>1020</v>
      </c>
      <c r="C295" s="641" t="s">
        <v>1034</v>
      </c>
      <c r="D295" s="642" t="s">
        <v>1035</v>
      </c>
      <c r="E295" s="643" t="s">
        <v>1467</v>
      </c>
      <c r="F295" s="644" t="s">
        <v>1093</v>
      </c>
      <c r="G295" s="645" t="s">
        <v>1095</v>
      </c>
      <c r="H295" s="645" t="s">
        <v>784</v>
      </c>
      <c r="I295" s="642" t="s">
        <v>780</v>
      </c>
      <c r="J295" s="644" t="s">
        <v>1103</v>
      </c>
      <c r="K295" s="646">
        <v>0.1</v>
      </c>
      <c r="L295" s="645"/>
      <c r="M295" s="647">
        <v>337</v>
      </c>
      <c r="N295" s="647">
        <v>50</v>
      </c>
      <c r="O295" s="652">
        <f t="shared" si="8"/>
        <v>0.14836795252225518</v>
      </c>
      <c r="P295" s="648">
        <v>0.1484</v>
      </c>
      <c r="Q295" s="649">
        <f t="shared" si="9"/>
        <v>148.36795252225519</v>
      </c>
      <c r="R295" s="650" t="s">
        <v>1428</v>
      </c>
    </row>
    <row r="296" spans="1:18" ht="51" x14ac:dyDescent="0.25">
      <c r="A296" s="639" t="s">
        <v>305</v>
      </c>
      <c r="B296" s="640" t="s">
        <v>1020</v>
      </c>
      <c r="C296" s="641" t="s">
        <v>1034</v>
      </c>
      <c r="D296" s="642" t="s">
        <v>1035</v>
      </c>
      <c r="E296" s="643" t="s">
        <v>1467</v>
      </c>
      <c r="F296" s="644" t="s">
        <v>1093</v>
      </c>
      <c r="G296" s="645" t="s">
        <v>1096</v>
      </c>
      <c r="H296" s="645" t="s">
        <v>781</v>
      </c>
      <c r="I296" s="642" t="s">
        <v>780</v>
      </c>
      <c r="J296" s="644" t="s">
        <v>1103</v>
      </c>
      <c r="K296" s="646">
        <v>0.1</v>
      </c>
      <c r="L296" s="645"/>
      <c r="M296" s="647">
        <v>337</v>
      </c>
      <c r="N296" s="647">
        <v>50</v>
      </c>
      <c r="O296" s="652">
        <f t="shared" si="8"/>
        <v>0.14836795252225518</v>
      </c>
      <c r="P296" s="648">
        <v>0.1484</v>
      </c>
      <c r="Q296" s="649">
        <f t="shared" si="9"/>
        <v>148.36795252225519</v>
      </c>
      <c r="R296" s="650" t="s">
        <v>1428</v>
      </c>
    </row>
    <row r="297" spans="1:18" ht="51" x14ac:dyDescent="0.25">
      <c r="A297" s="639" t="s">
        <v>305</v>
      </c>
      <c r="B297" s="640" t="s">
        <v>1020</v>
      </c>
      <c r="C297" s="641" t="s">
        <v>1034</v>
      </c>
      <c r="D297" s="642" t="s">
        <v>1035</v>
      </c>
      <c r="E297" s="643" t="s">
        <v>1467</v>
      </c>
      <c r="F297" s="644" t="s">
        <v>1093</v>
      </c>
      <c r="G297" s="645" t="s">
        <v>1097</v>
      </c>
      <c r="H297" s="645" t="s">
        <v>784</v>
      </c>
      <c r="I297" s="642" t="s">
        <v>780</v>
      </c>
      <c r="J297" s="644" t="s">
        <v>1103</v>
      </c>
      <c r="K297" s="646">
        <v>0.1</v>
      </c>
      <c r="L297" s="645"/>
      <c r="M297" s="647">
        <v>337</v>
      </c>
      <c r="N297" s="647">
        <v>50</v>
      </c>
      <c r="O297" s="652">
        <f t="shared" si="8"/>
        <v>0.14836795252225518</v>
      </c>
      <c r="P297" s="648">
        <v>0.1484</v>
      </c>
      <c r="Q297" s="649">
        <f t="shared" si="9"/>
        <v>148.36795252225519</v>
      </c>
      <c r="R297" s="650" t="s">
        <v>1428</v>
      </c>
    </row>
    <row r="298" spans="1:18" ht="51" x14ac:dyDescent="0.25">
      <c r="A298" s="639" t="s">
        <v>305</v>
      </c>
      <c r="B298" s="640" t="s">
        <v>1020</v>
      </c>
      <c r="C298" s="641" t="s">
        <v>1034</v>
      </c>
      <c r="D298" s="642" t="s">
        <v>1035</v>
      </c>
      <c r="E298" s="643" t="s">
        <v>1467</v>
      </c>
      <c r="F298" s="644" t="s">
        <v>1093</v>
      </c>
      <c r="G298" s="645" t="s">
        <v>1098</v>
      </c>
      <c r="H298" s="645" t="s">
        <v>784</v>
      </c>
      <c r="I298" s="642" t="s">
        <v>780</v>
      </c>
      <c r="J298" s="644" t="s">
        <v>1103</v>
      </c>
      <c r="K298" s="646">
        <v>0.1</v>
      </c>
      <c r="L298" s="645" t="s">
        <v>1419</v>
      </c>
      <c r="M298" s="647">
        <v>337</v>
      </c>
      <c r="N298" s="647">
        <v>50</v>
      </c>
      <c r="O298" s="652">
        <f t="shared" si="8"/>
        <v>0.14836795252225518</v>
      </c>
      <c r="P298" s="648">
        <v>0.1484</v>
      </c>
      <c r="Q298" s="649">
        <f t="shared" si="9"/>
        <v>148.36795252225519</v>
      </c>
      <c r="R298" s="650" t="s">
        <v>1428</v>
      </c>
    </row>
    <row r="299" spans="1:18" ht="51" x14ac:dyDescent="0.25">
      <c r="A299" s="639" t="s">
        <v>305</v>
      </c>
      <c r="B299" s="640" t="s">
        <v>1020</v>
      </c>
      <c r="C299" s="641" t="s">
        <v>1034</v>
      </c>
      <c r="D299" s="642" t="s">
        <v>1035</v>
      </c>
      <c r="E299" s="643" t="s">
        <v>1467</v>
      </c>
      <c r="F299" s="644" t="s">
        <v>1093</v>
      </c>
      <c r="G299" s="645" t="s">
        <v>1099</v>
      </c>
      <c r="H299" s="645" t="s">
        <v>784</v>
      </c>
      <c r="I299" s="642" t="s">
        <v>780</v>
      </c>
      <c r="J299" s="644" t="s">
        <v>1103</v>
      </c>
      <c r="K299" s="646">
        <v>0.1</v>
      </c>
      <c r="L299" s="645" t="s">
        <v>1419</v>
      </c>
      <c r="M299" s="647">
        <v>337</v>
      </c>
      <c r="N299" s="647">
        <v>50</v>
      </c>
      <c r="O299" s="652">
        <f t="shared" si="8"/>
        <v>0.14836795252225518</v>
      </c>
      <c r="P299" s="648">
        <v>0.1484</v>
      </c>
      <c r="Q299" s="649">
        <f t="shared" si="9"/>
        <v>148.36795252225519</v>
      </c>
      <c r="R299" s="650" t="s">
        <v>1428</v>
      </c>
    </row>
    <row r="300" spans="1:18" ht="51" x14ac:dyDescent="0.25">
      <c r="A300" s="639" t="s">
        <v>305</v>
      </c>
      <c r="B300" s="640" t="s">
        <v>1020</v>
      </c>
      <c r="C300" s="641" t="s">
        <v>1034</v>
      </c>
      <c r="D300" s="642" t="s">
        <v>1035</v>
      </c>
      <c r="E300" s="643" t="s">
        <v>1467</v>
      </c>
      <c r="F300" s="644" t="s">
        <v>1093</v>
      </c>
      <c r="G300" s="645" t="s">
        <v>1100</v>
      </c>
      <c r="H300" s="645" t="s">
        <v>784</v>
      </c>
      <c r="I300" s="642" t="s">
        <v>780</v>
      </c>
      <c r="J300" s="644" t="s">
        <v>1103</v>
      </c>
      <c r="K300" s="646">
        <v>0.1</v>
      </c>
      <c r="L300" s="645"/>
      <c r="M300" s="647">
        <v>337</v>
      </c>
      <c r="N300" s="647">
        <v>50</v>
      </c>
      <c r="O300" s="652">
        <f t="shared" si="8"/>
        <v>0.14836795252225518</v>
      </c>
      <c r="P300" s="648">
        <v>0.1484</v>
      </c>
      <c r="Q300" s="649">
        <f t="shared" si="9"/>
        <v>148.36795252225519</v>
      </c>
      <c r="R300" s="650" t="s">
        <v>1428</v>
      </c>
    </row>
    <row r="301" spans="1:18" ht="51" x14ac:dyDescent="0.25">
      <c r="A301" s="639" t="s">
        <v>305</v>
      </c>
      <c r="B301" s="640" t="s">
        <v>1020</v>
      </c>
      <c r="C301" s="641" t="s">
        <v>1034</v>
      </c>
      <c r="D301" s="642" t="s">
        <v>1035</v>
      </c>
      <c r="E301" s="643" t="s">
        <v>1467</v>
      </c>
      <c r="F301" s="644" t="s">
        <v>1093</v>
      </c>
      <c r="G301" s="645" t="s">
        <v>1101</v>
      </c>
      <c r="H301" s="645" t="s">
        <v>784</v>
      </c>
      <c r="I301" s="642" t="s">
        <v>780</v>
      </c>
      <c r="J301" s="644" t="s">
        <v>1103</v>
      </c>
      <c r="K301" s="646">
        <v>0.1</v>
      </c>
      <c r="L301" s="645"/>
      <c r="M301" s="647">
        <v>337</v>
      </c>
      <c r="N301" s="647">
        <v>50</v>
      </c>
      <c r="O301" s="652">
        <f t="shared" si="8"/>
        <v>0.14836795252225518</v>
      </c>
      <c r="P301" s="648">
        <v>0.1484</v>
      </c>
      <c r="Q301" s="649">
        <f t="shared" si="9"/>
        <v>148.36795252225519</v>
      </c>
      <c r="R301" s="650" t="s">
        <v>1428</v>
      </c>
    </row>
    <row r="302" spans="1:18" ht="25.5" x14ac:dyDescent="0.25">
      <c r="A302" s="639" t="s">
        <v>305</v>
      </c>
      <c r="B302" s="640" t="s">
        <v>1020</v>
      </c>
      <c r="C302" s="641" t="s">
        <v>1034</v>
      </c>
      <c r="D302" s="642" t="s">
        <v>1024</v>
      </c>
      <c r="E302" s="643" t="s">
        <v>1467</v>
      </c>
      <c r="F302" s="644" t="s">
        <v>1061</v>
      </c>
      <c r="G302" s="645" t="s">
        <v>1062</v>
      </c>
      <c r="H302" s="645" t="s">
        <v>778</v>
      </c>
      <c r="I302" s="642" t="s">
        <v>777</v>
      </c>
      <c r="J302" s="644" t="s">
        <v>549</v>
      </c>
      <c r="K302" s="646">
        <v>1</v>
      </c>
      <c r="L302" s="645"/>
      <c r="M302" s="647">
        <v>681</v>
      </c>
      <c r="N302" s="647">
        <v>681</v>
      </c>
      <c r="O302" s="652">
        <f t="shared" si="8"/>
        <v>1</v>
      </c>
      <c r="P302" s="648">
        <v>1</v>
      </c>
      <c r="Q302" s="649">
        <f t="shared" si="9"/>
        <v>100</v>
      </c>
      <c r="R302" s="650" t="s">
        <v>1409</v>
      </c>
    </row>
    <row r="303" spans="1:18" ht="63.75" x14ac:dyDescent="0.25">
      <c r="A303" s="639" t="s">
        <v>305</v>
      </c>
      <c r="B303" s="640" t="s">
        <v>1020</v>
      </c>
      <c r="C303" s="641" t="s">
        <v>1034</v>
      </c>
      <c r="D303" s="642" t="s">
        <v>1024</v>
      </c>
      <c r="E303" s="643" t="s">
        <v>1467</v>
      </c>
      <c r="F303" s="644" t="s">
        <v>1061</v>
      </c>
      <c r="G303" s="645" t="s">
        <v>1063</v>
      </c>
      <c r="H303" s="645" t="s">
        <v>781</v>
      </c>
      <c r="I303" s="642" t="s">
        <v>780</v>
      </c>
      <c r="J303" s="644" t="s">
        <v>549</v>
      </c>
      <c r="K303" s="646">
        <v>0.1</v>
      </c>
      <c r="L303" s="645"/>
      <c r="M303" s="647">
        <v>681</v>
      </c>
      <c r="N303" s="647">
        <v>116</v>
      </c>
      <c r="O303" s="652">
        <f t="shared" si="8"/>
        <v>0.17033773861967694</v>
      </c>
      <c r="P303" s="648">
        <v>0.17030000000000001</v>
      </c>
      <c r="Q303" s="649">
        <f t="shared" si="9"/>
        <v>170.33773861967694</v>
      </c>
      <c r="R303" s="650" t="s">
        <v>1429</v>
      </c>
    </row>
    <row r="304" spans="1:18" ht="25.5" x14ac:dyDescent="0.25">
      <c r="A304" s="639" t="s">
        <v>305</v>
      </c>
      <c r="B304" s="640" t="s">
        <v>1020</v>
      </c>
      <c r="C304" s="641" t="s">
        <v>1034</v>
      </c>
      <c r="D304" s="642" t="s">
        <v>1024</v>
      </c>
      <c r="E304" s="643" t="s">
        <v>1467</v>
      </c>
      <c r="F304" s="644" t="s">
        <v>1061</v>
      </c>
      <c r="G304" s="645" t="s">
        <v>1064</v>
      </c>
      <c r="H304" s="645" t="s">
        <v>781</v>
      </c>
      <c r="I304" s="642" t="s">
        <v>780</v>
      </c>
      <c r="J304" s="644" t="s">
        <v>549</v>
      </c>
      <c r="K304" s="646">
        <v>0.1</v>
      </c>
      <c r="L304" s="645"/>
      <c r="M304" s="647">
        <v>681</v>
      </c>
      <c r="N304" s="647">
        <v>116</v>
      </c>
      <c r="O304" s="652">
        <f t="shared" si="8"/>
        <v>0.17033773861967694</v>
      </c>
      <c r="P304" s="648">
        <v>0.17030000000000001</v>
      </c>
      <c r="Q304" s="649">
        <f t="shared" si="9"/>
        <v>170.33773861967694</v>
      </c>
      <c r="R304" s="650" t="s">
        <v>1430</v>
      </c>
    </row>
    <row r="305" spans="1:18" ht="25.5" x14ac:dyDescent="0.25">
      <c r="A305" s="639" t="s">
        <v>305</v>
      </c>
      <c r="B305" s="640" t="s">
        <v>1020</v>
      </c>
      <c r="C305" s="641" t="s">
        <v>1034</v>
      </c>
      <c r="D305" s="642" t="s">
        <v>1024</v>
      </c>
      <c r="E305" s="643" t="s">
        <v>1467</v>
      </c>
      <c r="F305" s="644" t="s">
        <v>1061</v>
      </c>
      <c r="G305" s="645" t="s">
        <v>1065</v>
      </c>
      <c r="H305" s="645" t="s">
        <v>781</v>
      </c>
      <c r="I305" s="642" t="s">
        <v>780</v>
      </c>
      <c r="J305" s="644" t="s">
        <v>549</v>
      </c>
      <c r="K305" s="646">
        <v>0.1</v>
      </c>
      <c r="L305" s="645"/>
      <c r="M305" s="647">
        <v>681</v>
      </c>
      <c r="N305" s="647">
        <v>116</v>
      </c>
      <c r="O305" s="652">
        <f t="shared" si="8"/>
        <v>0.17033773861967694</v>
      </c>
      <c r="P305" s="648">
        <v>0.17030000000000001</v>
      </c>
      <c r="Q305" s="649">
        <f t="shared" si="9"/>
        <v>170.33773861967694</v>
      </c>
      <c r="R305" s="650" t="s">
        <v>1430</v>
      </c>
    </row>
    <row r="306" spans="1:18" ht="25.5" x14ac:dyDescent="0.25">
      <c r="A306" s="639" t="s">
        <v>305</v>
      </c>
      <c r="B306" s="640" t="s">
        <v>1020</v>
      </c>
      <c r="C306" s="641" t="s">
        <v>1034</v>
      </c>
      <c r="D306" s="642" t="s">
        <v>1024</v>
      </c>
      <c r="E306" s="643" t="s">
        <v>1467</v>
      </c>
      <c r="F306" s="644" t="s">
        <v>1061</v>
      </c>
      <c r="G306" s="645" t="s">
        <v>1066</v>
      </c>
      <c r="H306" s="645" t="s">
        <v>781</v>
      </c>
      <c r="I306" s="642" t="s">
        <v>780</v>
      </c>
      <c r="J306" s="644" t="s">
        <v>549</v>
      </c>
      <c r="K306" s="646">
        <v>0.1</v>
      </c>
      <c r="L306" s="645"/>
      <c r="M306" s="647">
        <v>681</v>
      </c>
      <c r="N306" s="647">
        <v>116</v>
      </c>
      <c r="O306" s="652">
        <f t="shared" si="8"/>
        <v>0.17033773861967694</v>
      </c>
      <c r="P306" s="648">
        <v>0.17030000000000001</v>
      </c>
      <c r="Q306" s="649">
        <f t="shared" si="9"/>
        <v>170.33773861967694</v>
      </c>
      <c r="R306" s="650" t="s">
        <v>1430</v>
      </c>
    </row>
    <row r="307" spans="1:18" ht="25.5" x14ac:dyDescent="0.25">
      <c r="A307" s="639" t="s">
        <v>305</v>
      </c>
      <c r="B307" s="640" t="s">
        <v>1020</v>
      </c>
      <c r="C307" s="641" t="s">
        <v>1034</v>
      </c>
      <c r="D307" s="642" t="s">
        <v>1024</v>
      </c>
      <c r="E307" s="643" t="s">
        <v>1467</v>
      </c>
      <c r="F307" s="644" t="s">
        <v>1061</v>
      </c>
      <c r="G307" s="645" t="s">
        <v>1067</v>
      </c>
      <c r="H307" s="645" t="s">
        <v>781</v>
      </c>
      <c r="I307" s="642" t="s">
        <v>780</v>
      </c>
      <c r="J307" s="644" t="s">
        <v>549</v>
      </c>
      <c r="K307" s="646">
        <v>0.1</v>
      </c>
      <c r="L307" s="645"/>
      <c r="M307" s="647">
        <v>681</v>
      </c>
      <c r="N307" s="647">
        <v>116</v>
      </c>
      <c r="O307" s="652">
        <f t="shared" si="8"/>
        <v>0.17033773861967694</v>
      </c>
      <c r="P307" s="648">
        <v>0.17030000000000001</v>
      </c>
      <c r="Q307" s="649">
        <f t="shared" si="9"/>
        <v>170.33773861967694</v>
      </c>
      <c r="R307" s="650" t="s">
        <v>1430</v>
      </c>
    </row>
    <row r="308" spans="1:18" ht="25.5" x14ac:dyDescent="0.25">
      <c r="A308" s="639" t="s">
        <v>305</v>
      </c>
      <c r="B308" s="640" t="s">
        <v>1020</v>
      </c>
      <c r="C308" s="641" t="s">
        <v>1034</v>
      </c>
      <c r="D308" s="642" t="s">
        <v>1024</v>
      </c>
      <c r="E308" s="643" t="s">
        <v>1467</v>
      </c>
      <c r="F308" s="644" t="s">
        <v>1061</v>
      </c>
      <c r="G308" s="645" t="s">
        <v>1068</v>
      </c>
      <c r="H308" s="645" t="s">
        <v>781</v>
      </c>
      <c r="I308" s="642" t="s">
        <v>780</v>
      </c>
      <c r="J308" s="644" t="s">
        <v>549</v>
      </c>
      <c r="K308" s="646">
        <v>0.1</v>
      </c>
      <c r="L308" s="645"/>
      <c r="M308" s="647">
        <v>681</v>
      </c>
      <c r="N308" s="647">
        <v>116</v>
      </c>
      <c r="O308" s="652">
        <f t="shared" si="8"/>
        <v>0.17033773861967694</v>
      </c>
      <c r="P308" s="648">
        <v>0.17030000000000001</v>
      </c>
      <c r="Q308" s="649">
        <f t="shared" si="9"/>
        <v>170.33773861967694</v>
      </c>
      <c r="R308" s="650" t="s">
        <v>1430</v>
      </c>
    </row>
    <row r="309" spans="1:18" ht="25.5" x14ac:dyDescent="0.25">
      <c r="A309" s="639" t="s">
        <v>305</v>
      </c>
      <c r="B309" s="640" t="s">
        <v>1020</v>
      </c>
      <c r="C309" s="641" t="s">
        <v>1034</v>
      </c>
      <c r="D309" s="642" t="s">
        <v>1024</v>
      </c>
      <c r="E309" s="643" t="s">
        <v>1467</v>
      </c>
      <c r="F309" s="644" t="s">
        <v>1061</v>
      </c>
      <c r="G309" s="645" t="s">
        <v>1069</v>
      </c>
      <c r="H309" s="645" t="s">
        <v>781</v>
      </c>
      <c r="I309" s="642" t="s">
        <v>780</v>
      </c>
      <c r="J309" s="644" t="s">
        <v>549</v>
      </c>
      <c r="K309" s="646">
        <v>0.1</v>
      </c>
      <c r="L309" s="645"/>
      <c r="M309" s="647">
        <v>681</v>
      </c>
      <c r="N309" s="647">
        <v>116</v>
      </c>
      <c r="O309" s="652">
        <f t="shared" si="8"/>
        <v>0.17033773861967694</v>
      </c>
      <c r="P309" s="648">
        <v>0.17030000000000001</v>
      </c>
      <c r="Q309" s="649">
        <f t="shared" si="9"/>
        <v>170.33773861967694</v>
      </c>
      <c r="R309" s="650" t="s">
        <v>1430</v>
      </c>
    </row>
    <row r="310" spans="1:18" ht="25.5" x14ac:dyDescent="0.25">
      <c r="A310" s="639" t="s">
        <v>305</v>
      </c>
      <c r="B310" s="640" t="s">
        <v>1020</v>
      </c>
      <c r="C310" s="641" t="s">
        <v>1034</v>
      </c>
      <c r="D310" s="642" t="s">
        <v>1024</v>
      </c>
      <c r="E310" s="643" t="s">
        <v>1467</v>
      </c>
      <c r="F310" s="644" t="s">
        <v>1061</v>
      </c>
      <c r="G310" s="645" t="s">
        <v>1070</v>
      </c>
      <c r="H310" s="645" t="s">
        <v>781</v>
      </c>
      <c r="I310" s="642" t="s">
        <v>780</v>
      </c>
      <c r="J310" s="644" t="s">
        <v>549</v>
      </c>
      <c r="K310" s="646">
        <v>0.1</v>
      </c>
      <c r="L310" s="645"/>
      <c r="M310" s="647">
        <v>681</v>
      </c>
      <c r="N310" s="647">
        <v>116</v>
      </c>
      <c r="O310" s="652">
        <f t="shared" si="8"/>
        <v>0.17033773861967694</v>
      </c>
      <c r="P310" s="648">
        <v>0.17030000000000001</v>
      </c>
      <c r="Q310" s="649">
        <f t="shared" si="9"/>
        <v>170.33773861967694</v>
      </c>
      <c r="R310" s="650" t="s">
        <v>1430</v>
      </c>
    </row>
    <row r="311" spans="1:18" ht="63.75" x14ac:dyDescent="0.25">
      <c r="A311" s="639" t="s">
        <v>305</v>
      </c>
      <c r="B311" s="640" t="s">
        <v>1020</v>
      </c>
      <c r="C311" s="641" t="s">
        <v>1034</v>
      </c>
      <c r="D311" s="642" t="s">
        <v>1024</v>
      </c>
      <c r="E311" s="643" t="s">
        <v>1467</v>
      </c>
      <c r="F311" s="644" t="s">
        <v>1061</v>
      </c>
      <c r="G311" s="645" t="s">
        <v>1071</v>
      </c>
      <c r="H311" s="645" t="s">
        <v>781</v>
      </c>
      <c r="I311" s="642" t="s">
        <v>780</v>
      </c>
      <c r="J311" s="644" t="s">
        <v>549</v>
      </c>
      <c r="K311" s="646">
        <v>0.1</v>
      </c>
      <c r="L311" s="645"/>
      <c r="M311" s="647">
        <v>681</v>
      </c>
      <c r="N311" s="647">
        <v>116</v>
      </c>
      <c r="O311" s="652">
        <f t="shared" si="8"/>
        <v>0.17033773861967694</v>
      </c>
      <c r="P311" s="648">
        <v>0.17030000000000001</v>
      </c>
      <c r="Q311" s="649">
        <f t="shared" si="9"/>
        <v>170.33773861967694</v>
      </c>
      <c r="R311" s="650" t="s">
        <v>1429</v>
      </c>
    </row>
    <row r="312" spans="1:18" ht="38.25" x14ac:dyDescent="0.25">
      <c r="A312" s="639" t="s">
        <v>305</v>
      </c>
      <c r="B312" s="640" t="s">
        <v>1020</v>
      </c>
      <c r="C312" s="641" t="s">
        <v>1034</v>
      </c>
      <c r="D312" s="642" t="s">
        <v>1024</v>
      </c>
      <c r="E312" s="643" t="s">
        <v>1467</v>
      </c>
      <c r="F312" s="644" t="s">
        <v>1061</v>
      </c>
      <c r="G312" s="645" t="s">
        <v>1072</v>
      </c>
      <c r="H312" s="645" t="s">
        <v>781</v>
      </c>
      <c r="I312" s="642" t="s">
        <v>780</v>
      </c>
      <c r="J312" s="644" t="s">
        <v>549</v>
      </c>
      <c r="K312" s="646">
        <v>0.1</v>
      </c>
      <c r="L312" s="645"/>
      <c r="M312" s="647">
        <v>681</v>
      </c>
      <c r="N312" s="647">
        <v>681</v>
      </c>
      <c r="O312" s="652">
        <f t="shared" si="8"/>
        <v>1</v>
      </c>
      <c r="P312" s="648">
        <v>1</v>
      </c>
      <c r="Q312" s="649">
        <f t="shared" si="9"/>
        <v>999.99999999999989</v>
      </c>
      <c r="R312" s="650" t="s">
        <v>1413</v>
      </c>
    </row>
    <row r="313" spans="1:18" ht="38.25" x14ac:dyDescent="0.25">
      <c r="A313" s="639" t="s">
        <v>305</v>
      </c>
      <c r="B313" s="640" t="s">
        <v>1020</v>
      </c>
      <c r="C313" s="641" t="s">
        <v>1034</v>
      </c>
      <c r="D313" s="642" t="s">
        <v>1024</v>
      </c>
      <c r="E313" s="643" t="s">
        <v>1467</v>
      </c>
      <c r="F313" s="644" t="s">
        <v>1061</v>
      </c>
      <c r="G313" s="645" t="s">
        <v>1073</v>
      </c>
      <c r="H313" s="645" t="s">
        <v>781</v>
      </c>
      <c r="I313" s="642" t="s">
        <v>780</v>
      </c>
      <c r="J313" s="644" t="s">
        <v>549</v>
      </c>
      <c r="K313" s="646">
        <v>0.1</v>
      </c>
      <c r="L313" s="645"/>
      <c r="M313" s="647">
        <v>681</v>
      </c>
      <c r="N313" s="647">
        <v>681</v>
      </c>
      <c r="O313" s="652">
        <f t="shared" si="8"/>
        <v>1</v>
      </c>
      <c r="P313" s="648">
        <v>1</v>
      </c>
      <c r="Q313" s="649">
        <f t="shared" si="9"/>
        <v>999.99999999999989</v>
      </c>
      <c r="R313" s="650" t="s">
        <v>1413</v>
      </c>
    </row>
    <row r="314" spans="1:18" ht="51" x14ac:dyDescent="0.25">
      <c r="A314" s="639" t="s">
        <v>305</v>
      </c>
      <c r="B314" s="640" t="s">
        <v>1020</v>
      </c>
      <c r="C314" s="641" t="s">
        <v>1034</v>
      </c>
      <c r="D314" s="642" t="s">
        <v>1024</v>
      </c>
      <c r="E314" s="643" t="s">
        <v>1467</v>
      </c>
      <c r="F314" s="644" t="s">
        <v>1061</v>
      </c>
      <c r="G314" s="645" t="s">
        <v>1074</v>
      </c>
      <c r="H314" s="645" t="s">
        <v>781</v>
      </c>
      <c r="I314" s="642" t="s">
        <v>783</v>
      </c>
      <c r="J314" s="644" t="s">
        <v>549</v>
      </c>
      <c r="K314" s="646">
        <v>1</v>
      </c>
      <c r="L314" s="645" t="s">
        <v>1075</v>
      </c>
      <c r="M314" s="647">
        <v>681</v>
      </c>
      <c r="N314" s="647">
        <v>681</v>
      </c>
      <c r="O314" s="652">
        <f t="shared" si="8"/>
        <v>1</v>
      </c>
      <c r="P314" s="648">
        <v>1</v>
      </c>
      <c r="Q314" s="649">
        <f t="shared" si="9"/>
        <v>100</v>
      </c>
      <c r="R314" s="650" t="s">
        <v>1414</v>
      </c>
    </row>
    <row r="315" spans="1:18" ht="51" x14ac:dyDescent="0.25">
      <c r="A315" s="639" t="s">
        <v>305</v>
      </c>
      <c r="B315" s="640" t="s">
        <v>1020</v>
      </c>
      <c r="C315" s="641" t="s">
        <v>1034</v>
      </c>
      <c r="D315" s="642" t="s">
        <v>1024</v>
      </c>
      <c r="E315" s="643" t="s">
        <v>1467</v>
      </c>
      <c r="F315" s="644" t="s">
        <v>1061</v>
      </c>
      <c r="G315" s="645" t="s">
        <v>1076</v>
      </c>
      <c r="H315" s="645" t="s">
        <v>781</v>
      </c>
      <c r="I315" s="642" t="s">
        <v>783</v>
      </c>
      <c r="J315" s="644" t="s">
        <v>549</v>
      </c>
      <c r="K315" s="646">
        <v>1</v>
      </c>
      <c r="L315" s="645" t="s">
        <v>1075</v>
      </c>
      <c r="M315" s="647">
        <v>681</v>
      </c>
      <c r="N315" s="647">
        <v>681</v>
      </c>
      <c r="O315" s="652">
        <f t="shared" si="8"/>
        <v>1</v>
      </c>
      <c r="P315" s="648">
        <v>1</v>
      </c>
      <c r="Q315" s="649">
        <f t="shared" si="9"/>
        <v>100</v>
      </c>
      <c r="R315" s="650" t="s">
        <v>1414</v>
      </c>
    </row>
    <row r="316" spans="1:18" ht="25.5" x14ac:dyDescent="0.25">
      <c r="A316" s="639" t="s">
        <v>305</v>
      </c>
      <c r="B316" s="640" t="s">
        <v>1020</v>
      </c>
      <c r="C316" s="641" t="s">
        <v>1034</v>
      </c>
      <c r="D316" s="642" t="s">
        <v>1024</v>
      </c>
      <c r="E316" s="643" t="s">
        <v>1467</v>
      </c>
      <c r="F316" s="644" t="s">
        <v>1061</v>
      </c>
      <c r="G316" s="645" t="s">
        <v>1077</v>
      </c>
      <c r="H316" s="645" t="s">
        <v>781</v>
      </c>
      <c r="I316" s="642" t="s">
        <v>780</v>
      </c>
      <c r="J316" s="644" t="s">
        <v>549</v>
      </c>
      <c r="K316" s="646">
        <v>0.1</v>
      </c>
      <c r="L316" s="645"/>
      <c r="M316" s="647">
        <v>681</v>
      </c>
      <c r="N316" s="647">
        <v>116</v>
      </c>
      <c r="O316" s="652">
        <f t="shared" si="8"/>
        <v>0.17033773861967694</v>
      </c>
      <c r="P316" s="648">
        <v>0.17030000000000001</v>
      </c>
      <c r="Q316" s="649">
        <f t="shared" si="9"/>
        <v>170.33773861967694</v>
      </c>
      <c r="R316" s="650" t="s">
        <v>1430</v>
      </c>
    </row>
    <row r="317" spans="1:18" ht="25.5" x14ac:dyDescent="0.25">
      <c r="A317" s="639" t="s">
        <v>305</v>
      </c>
      <c r="B317" s="640" t="s">
        <v>1020</v>
      </c>
      <c r="C317" s="641" t="s">
        <v>1034</v>
      </c>
      <c r="D317" s="642" t="s">
        <v>1024</v>
      </c>
      <c r="E317" s="643" t="s">
        <v>1467</v>
      </c>
      <c r="F317" s="644" t="s">
        <v>1061</v>
      </c>
      <c r="G317" s="645" t="s">
        <v>1078</v>
      </c>
      <c r="H317" s="645" t="s">
        <v>781</v>
      </c>
      <c r="I317" s="642" t="s">
        <v>780</v>
      </c>
      <c r="J317" s="644" t="s">
        <v>549</v>
      </c>
      <c r="K317" s="646">
        <v>0.1</v>
      </c>
      <c r="L317" s="645"/>
      <c r="M317" s="647">
        <v>681</v>
      </c>
      <c r="N317" s="647">
        <v>116</v>
      </c>
      <c r="O317" s="652">
        <f t="shared" si="8"/>
        <v>0.17033773861967694</v>
      </c>
      <c r="P317" s="648">
        <v>0.17030000000000001</v>
      </c>
      <c r="Q317" s="649">
        <f t="shared" si="9"/>
        <v>170.33773861967694</v>
      </c>
      <c r="R317" s="650" t="s">
        <v>1430</v>
      </c>
    </row>
    <row r="318" spans="1:18" ht="25.5" x14ac:dyDescent="0.25">
      <c r="A318" s="639" t="s">
        <v>305</v>
      </c>
      <c r="B318" s="640" t="s">
        <v>1020</v>
      </c>
      <c r="C318" s="641" t="s">
        <v>1034</v>
      </c>
      <c r="D318" s="642" t="s">
        <v>1024</v>
      </c>
      <c r="E318" s="643" t="s">
        <v>1467</v>
      </c>
      <c r="F318" s="644" t="s">
        <v>1061</v>
      </c>
      <c r="G318" s="645" t="s">
        <v>1079</v>
      </c>
      <c r="H318" s="645" t="s">
        <v>781</v>
      </c>
      <c r="I318" s="642" t="s">
        <v>780</v>
      </c>
      <c r="J318" s="644" t="s">
        <v>549</v>
      </c>
      <c r="K318" s="646">
        <v>0.1</v>
      </c>
      <c r="L318" s="645"/>
      <c r="M318" s="647">
        <v>681</v>
      </c>
      <c r="N318" s="647">
        <v>116</v>
      </c>
      <c r="O318" s="652">
        <f t="shared" si="8"/>
        <v>0.17033773861967694</v>
      </c>
      <c r="P318" s="648">
        <v>0.17030000000000001</v>
      </c>
      <c r="Q318" s="649">
        <f t="shared" si="9"/>
        <v>170.33773861967694</v>
      </c>
      <c r="R318" s="650" t="s">
        <v>1430</v>
      </c>
    </row>
    <row r="319" spans="1:18" ht="25.5" x14ac:dyDescent="0.25">
      <c r="A319" s="639" t="s">
        <v>305</v>
      </c>
      <c r="B319" s="640" t="s">
        <v>1020</v>
      </c>
      <c r="C319" s="641" t="s">
        <v>1034</v>
      </c>
      <c r="D319" s="642" t="s">
        <v>1024</v>
      </c>
      <c r="E319" s="643" t="s">
        <v>1467</v>
      </c>
      <c r="F319" s="644" t="s">
        <v>1061</v>
      </c>
      <c r="G319" s="645" t="s">
        <v>1080</v>
      </c>
      <c r="H319" s="645" t="s">
        <v>781</v>
      </c>
      <c r="I319" s="642" t="s">
        <v>780</v>
      </c>
      <c r="J319" s="644" t="s">
        <v>549</v>
      </c>
      <c r="K319" s="646">
        <v>0.1</v>
      </c>
      <c r="L319" s="645"/>
      <c r="M319" s="647">
        <v>681</v>
      </c>
      <c r="N319" s="647">
        <v>116</v>
      </c>
      <c r="O319" s="652">
        <f t="shared" si="8"/>
        <v>0.17033773861967694</v>
      </c>
      <c r="P319" s="648">
        <v>0.17030000000000001</v>
      </c>
      <c r="Q319" s="649">
        <f t="shared" si="9"/>
        <v>170.33773861967694</v>
      </c>
      <c r="R319" s="650" t="s">
        <v>1430</v>
      </c>
    </row>
    <row r="320" spans="1:18" ht="25.5" x14ac:dyDescent="0.25">
      <c r="A320" s="639" t="s">
        <v>305</v>
      </c>
      <c r="B320" s="640" t="s">
        <v>1020</v>
      </c>
      <c r="C320" s="641" t="s">
        <v>1034</v>
      </c>
      <c r="D320" s="642" t="s">
        <v>1024</v>
      </c>
      <c r="E320" s="643" t="s">
        <v>1467</v>
      </c>
      <c r="F320" s="644" t="s">
        <v>1061</v>
      </c>
      <c r="G320" s="645" t="s">
        <v>1081</v>
      </c>
      <c r="H320" s="645" t="s">
        <v>784</v>
      </c>
      <c r="I320" s="642" t="s">
        <v>780</v>
      </c>
      <c r="J320" s="644" t="s">
        <v>549</v>
      </c>
      <c r="K320" s="646">
        <v>0.1</v>
      </c>
      <c r="L320" s="645"/>
      <c r="M320" s="647">
        <v>681</v>
      </c>
      <c r="N320" s="647">
        <v>116</v>
      </c>
      <c r="O320" s="652">
        <f t="shared" si="8"/>
        <v>0.17033773861967694</v>
      </c>
      <c r="P320" s="648">
        <v>0.17030000000000001</v>
      </c>
      <c r="Q320" s="649">
        <f t="shared" si="9"/>
        <v>170.33773861967694</v>
      </c>
      <c r="R320" s="650" t="s">
        <v>1430</v>
      </c>
    </row>
    <row r="321" spans="1:18" ht="25.5" x14ac:dyDescent="0.25">
      <c r="A321" s="639" t="s">
        <v>305</v>
      </c>
      <c r="B321" s="640" t="s">
        <v>1020</v>
      </c>
      <c r="C321" s="641" t="s">
        <v>1034</v>
      </c>
      <c r="D321" s="642" t="s">
        <v>1024</v>
      </c>
      <c r="E321" s="643" t="s">
        <v>1467</v>
      </c>
      <c r="F321" s="644" t="s">
        <v>1061</v>
      </c>
      <c r="G321" s="645" t="s">
        <v>1082</v>
      </c>
      <c r="H321" s="645" t="s">
        <v>781</v>
      </c>
      <c r="I321" s="642" t="s">
        <v>780</v>
      </c>
      <c r="J321" s="644" t="s">
        <v>549</v>
      </c>
      <c r="K321" s="646">
        <v>0.1</v>
      </c>
      <c r="L321" s="645"/>
      <c r="M321" s="647">
        <v>681</v>
      </c>
      <c r="N321" s="647">
        <v>116</v>
      </c>
      <c r="O321" s="652">
        <f t="shared" si="8"/>
        <v>0.17033773861967694</v>
      </c>
      <c r="P321" s="648">
        <v>0.17030000000000001</v>
      </c>
      <c r="Q321" s="649">
        <f t="shared" si="9"/>
        <v>170.33773861967694</v>
      </c>
      <c r="R321" s="650" t="s">
        <v>1430</v>
      </c>
    </row>
    <row r="322" spans="1:18" ht="25.5" x14ac:dyDescent="0.25">
      <c r="A322" s="639" t="s">
        <v>305</v>
      </c>
      <c r="B322" s="640" t="s">
        <v>1020</v>
      </c>
      <c r="C322" s="641" t="s">
        <v>1034</v>
      </c>
      <c r="D322" s="642" t="s">
        <v>1024</v>
      </c>
      <c r="E322" s="643" t="s">
        <v>1467</v>
      </c>
      <c r="F322" s="644" t="s">
        <v>1061</v>
      </c>
      <c r="G322" s="645" t="s">
        <v>1083</v>
      </c>
      <c r="H322" s="645" t="s">
        <v>781</v>
      </c>
      <c r="I322" s="642" t="s">
        <v>780</v>
      </c>
      <c r="J322" s="644" t="s">
        <v>549</v>
      </c>
      <c r="K322" s="646">
        <v>0.1</v>
      </c>
      <c r="L322" s="645"/>
      <c r="M322" s="647">
        <v>681</v>
      </c>
      <c r="N322" s="647">
        <v>116</v>
      </c>
      <c r="O322" s="652">
        <f t="shared" si="8"/>
        <v>0.17033773861967694</v>
      </c>
      <c r="P322" s="648">
        <v>0.17030000000000001</v>
      </c>
      <c r="Q322" s="649">
        <f t="shared" si="9"/>
        <v>170.33773861967694</v>
      </c>
      <c r="R322" s="650" t="s">
        <v>1430</v>
      </c>
    </row>
    <row r="323" spans="1:18" ht="38.25" x14ac:dyDescent="0.25">
      <c r="A323" s="639" t="s">
        <v>305</v>
      </c>
      <c r="B323" s="640" t="s">
        <v>1020</v>
      </c>
      <c r="C323" s="641" t="s">
        <v>1034</v>
      </c>
      <c r="D323" s="642" t="s">
        <v>1024</v>
      </c>
      <c r="E323" s="643" t="s">
        <v>1467</v>
      </c>
      <c r="F323" s="644" t="s">
        <v>1061</v>
      </c>
      <c r="G323" s="645" t="s">
        <v>195</v>
      </c>
      <c r="H323" s="645" t="s">
        <v>785</v>
      </c>
      <c r="I323" s="642" t="s">
        <v>777</v>
      </c>
      <c r="J323" s="644" t="s">
        <v>549</v>
      </c>
      <c r="K323" s="646">
        <v>1</v>
      </c>
      <c r="L323" s="645"/>
      <c r="M323" s="647">
        <v>681</v>
      </c>
      <c r="N323" s="647">
        <v>681</v>
      </c>
      <c r="O323" s="652">
        <f t="shared" si="8"/>
        <v>1</v>
      </c>
      <c r="P323" s="648">
        <v>1</v>
      </c>
      <c r="Q323" s="649">
        <f t="shared" si="9"/>
        <v>100</v>
      </c>
      <c r="R323" s="650" t="s">
        <v>1415</v>
      </c>
    </row>
    <row r="324" spans="1:18" ht="38.25" x14ac:dyDescent="0.25">
      <c r="A324" s="639" t="s">
        <v>305</v>
      </c>
      <c r="B324" s="640" t="s">
        <v>1020</v>
      </c>
      <c r="C324" s="641" t="s">
        <v>1034</v>
      </c>
      <c r="D324" s="642" t="s">
        <v>1024</v>
      </c>
      <c r="E324" s="643" t="s">
        <v>1467</v>
      </c>
      <c r="F324" s="644" t="s">
        <v>1061</v>
      </c>
      <c r="G324" s="645" t="s">
        <v>1084</v>
      </c>
      <c r="H324" s="645" t="s">
        <v>785</v>
      </c>
      <c r="I324" s="642" t="s">
        <v>777</v>
      </c>
      <c r="J324" s="644" t="s">
        <v>549</v>
      </c>
      <c r="K324" s="646">
        <v>1</v>
      </c>
      <c r="L324" s="645"/>
      <c r="M324" s="647">
        <v>681</v>
      </c>
      <c r="N324" s="647">
        <v>681</v>
      </c>
      <c r="O324" s="652">
        <f t="shared" si="8"/>
        <v>1</v>
      </c>
      <c r="P324" s="648">
        <v>1</v>
      </c>
      <c r="Q324" s="649">
        <f t="shared" si="9"/>
        <v>100</v>
      </c>
      <c r="R324" s="650" t="s">
        <v>1415</v>
      </c>
    </row>
    <row r="325" spans="1:18" ht="38.25" x14ac:dyDescent="0.25">
      <c r="A325" s="639" t="s">
        <v>305</v>
      </c>
      <c r="B325" s="640" t="s">
        <v>1020</v>
      </c>
      <c r="C325" s="641" t="s">
        <v>1034</v>
      </c>
      <c r="D325" s="642" t="s">
        <v>1024</v>
      </c>
      <c r="E325" s="643" t="s">
        <v>1467</v>
      </c>
      <c r="F325" s="644" t="s">
        <v>1061</v>
      </c>
      <c r="G325" s="645" t="s">
        <v>1085</v>
      </c>
      <c r="H325" s="645" t="s">
        <v>785</v>
      </c>
      <c r="I325" s="642" t="s">
        <v>777</v>
      </c>
      <c r="J325" s="644" t="s">
        <v>549</v>
      </c>
      <c r="K325" s="646">
        <v>1</v>
      </c>
      <c r="L325" s="645"/>
      <c r="M325" s="647">
        <v>681</v>
      </c>
      <c r="N325" s="647">
        <v>681</v>
      </c>
      <c r="O325" s="652">
        <f t="shared" si="8"/>
        <v>1</v>
      </c>
      <c r="P325" s="648">
        <v>1</v>
      </c>
      <c r="Q325" s="649">
        <f t="shared" si="9"/>
        <v>100</v>
      </c>
      <c r="R325" s="650" t="s">
        <v>1415</v>
      </c>
    </row>
    <row r="326" spans="1:18" ht="38.25" x14ac:dyDescent="0.25">
      <c r="A326" s="639" t="s">
        <v>305</v>
      </c>
      <c r="B326" s="640" t="s">
        <v>1020</v>
      </c>
      <c r="C326" s="641" t="s">
        <v>1034</v>
      </c>
      <c r="D326" s="642" t="s">
        <v>1024</v>
      </c>
      <c r="E326" s="643" t="s">
        <v>1467</v>
      </c>
      <c r="F326" s="644" t="s">
        <v>1061</v>
      </c>
      <c r="G326" s="645" t="s">
        <v>1086</v>
      </c>
      <c r="H326" s="645" t="s">
        <v>785</v>
      </c>
      <c r="I326" s="642" t="s">
        <v>777</v>
      </c>
      <c r="J326" s="644" t="s">
        <v>549</v>
      </c>
      <c r="K326" s="646">
        <v>1</v>
      </c>
      <c r="L326" s="645"/>
      <c r="M326" s="647">
        <v>681</v>
      </c>
      <c r="N326" s="647">
        <v>681</v>
      </c>
      <c r="O326" s="652">
        <f t="shared" ref="O326:O389" si="10">N326/M326</f>
        <v>1</v>
      </c>
      <c r="P326" s="648">
        <v>1</v>
      </c>
      <c r="Q326" s="649">
        <f t="shared" ref="Q326:Q389" si="11">N326/(M326*K326/100)</f>
        <v>100</v>
      </c>
      <c r="R326" s="650" t="s">
        <v>1415</v>
      </c>
    </row>
    <row r="327" spans="1:18" ht="38.25" x14ac:dyDescent="0.25">
      <c r="A327" s="639" t="s">
        <v>305</v>
      </c>
      <c r="B327" s="640" t="s">
        <v>1020</v>
      </c>
      <c r="C327" s="641" t="s">
        <v>1034</v>
      </c>
      <c r="D327" s="642" t="s">
        <v>1024</v>
      </c>
      <c r="E327" s="643" t="s">
        <v>1467</v>
      </c>
      <c r="F327" s="644" t="s">
        <v>1061</v>
      </c>
      <c r="G327" s="645" t="s">
        <v>1087</v>
      </c>
      <c r="H327" s="645" t="s">
        <v>785</v>
      </c>
      <c r="I327" s="642" t="s">
        <v>777</v>
      </c>
      <c r="J327" s="644" t="s">
        <v>549</v>
      </c>
      <c r="K327" s="646">
        <v>1</v>
      </c>
      <c r="L327" s="645"/>
      <c r="M327" s="647">
        <v>681</v>
      </c>
      <c r="N327" s="647">
        <v>681</v>
      </c>
      <c r="O327" s="652">
        <f t="shared" si="10"/>
        <v>1</v>
      </c>
      <c r="P327" s="648">
        <v>1</v>
      </c>
      <c r="Q327" s="649">
        <f t="shared" si="11"/>
        <v>100</v>
      </c>
      <c r="R327" s="650" t="s">
        <v>1415</v>
      </c>
    </row>
    <row r="328" spans="1:18" ht="25.5" x14ac:dyDescent="0.25">
      <c r="A328" s="639" t="s">
        <v>305</v>
      </c>
      <c r="B328" s="640" t="s">
        <v>1020</v>
      </c>
      <c r="C328" s="641" t="s">
        <v>1034</v>
      </c>
      <c r="D328" s="642" t="s">
        <v>1024</v>
      </c>
      <c r="E328" s="643" t="s">
        <v>1467</v>
      </c>
      <c r="F328" s="644" t="s">
        <v>1061</v>
      </c>
      <c r="G328" s="645" t="s">
        <v>1088</v>
      </c>
      <c r="H328" s="645" t="s">
        <v>786</v>
      </c>
      <c r="I328" s="642" t="s">
        <v>777</v>
      </c>
      <c r="J328" s="644" t="s">
        <v>549</v>
      </c>
      <c r="K328" s="646">
        <v>1</v>
      </c>
      <c r="L328" s="645"/>
      <c r="M328" s="647">
        <v>681</v>
      </c>
      <c r="N328" s="647">
        <v>681</v>
      </c>
      <c r="O328" s="652">
        <f t="shared" si="10"/>
        <v>1</v>
      </c>
      <c r="P328" s="648">
        <v>1</v>
      </c>
      <c r="Q328" s="649">
        <f t="shared" si="11"/>
        <v>100</v>
      </c>
      <c r="R328" s="650" t="s">
        <v>1409</v>
      </c>
    </row>
    <row r="329" spans="1:18" ht="38.25" x14ac:dyDescent="0.25">
      <c r="A329" s="639" t="s">
        <v>305</v>
      </c>
      <c r="B329" s="640" t="s">
        <v>1020</v>
      </c>
      <c r="C329" s="641" t="s">
        <v>1034</v>
      </c>
      <c r="D329" s="642" t="s">
        <v>1024</v>
      </c>
      <c r="E329" s="643" t="s">
        <v>1467</v>
      </c>
      <c r="F329" s="644" t="s">
        <v>1061</v>
      </c>
      <c r="G329" s="645" t="s">
        <v>1089</v>
      </c>
      <c r="H329" s="645" t="s">
        <v>781</v>
      </c>
      <c r="I329" s="642" t="s">
        <v>780</v>
      </c>
      <c r="J329" s="644" t="s">
        <v>549</v>
      </c>
      <c r="K329" s="646">
        <v>0.1</v>
      </c>
      <c r="L329" s="645"/>
      <c r="M329" s="647">
        <v>681</v>
      </c>
      <c r="N329" s="647">
        <v>681</v>
      </c>
      <c r="O329" s="652">
        <f t="shared" si="10"/>
        <v>1</v>
      </c>
      <c r="P329" s="648">
        <v>1</v>
      </c>
      <c r="Q329" s="649">
        <f t="shared" si="11"/>
        <v>999.99999999999989</v>
      </c>
      <c r="R329" s="650" t="s">
        <v>1416</v>
      </c>
    </row>
    <row r="330" spans="1:18" ht="38.25" x14ac:dyDescent="0.25">
      <c r="A330" s="639" t="s">
        <v>305</v>
      </c>
      <c r="B330" s="640" t="s">
        <v>1020</v>
      </c>
      <c r="C330" s="641" t="s">
        <v>1034</v>
      </c>
      <c r="D330" s="642" t="s">
        <v>1024</v>
      </c>
      <c r="E330" s="643" t="s">
        <v>1467</v>
      </c>
      <c r="F330" s="644" t="s">
        <v>1061</v>
      </c>
      <c r="G330" s="645" t="s">
        <v>1090</v>
      </c>
      <c r="H330" s="645" t="s">
        <v>787</v>
      </c>
      <c r="I330" s="642" t="s">
        <v>777</v>
      </c>
      <c r="J330" s="644" t="s">
        <v>549</v>
      </c>
      <c r="K330" s="646">
        <v>1</v>
      </c>
      <c r="L330" s="645"/>
      <c r="M330" s="647">
        <v>681</v>
      </c>
      <c r="N330" s="647">
        <v>681</v>
      </c>
      <c r="O330" s="652">
        <f t="shared" si="10"/>
        <v>1</v>
      </c>
      <c r="P330" s="648">
        <v>1</v>
      </c>
      <c r="Q330" s="649">
        <f t="shared" si="11"/>
        <v>100</v>
      </c>
      <c r="R330" s="650" t="s">
        <v>1417</v>
      </c>
    </row>
    <row r="331" spans="1:18" ht="25.5" x14ac:dyDescent="0.25">
      <c r="A331" s="639" t="s">
        <v>305</v>
      </c>
      <c r="B331" s="640" t="s">
        <v>1020</v>
      </c>
      <c r="C331" s="641" t="s">
        <v>1034</v>
      </c>
      <c r="D331" s="642" t="s">
        <v>1024</v>
      </c>
      <c r="E331" s="643" t="s">
        <v>1467</v>
      </c>
      <c r="F331" s="644" t="s">
        <v>1061</v>
      </c>
      <c r="G331" s="645" t="s">
        <v>1091</v>
      </c>
      <c r="H331" s="645" t="s">
        <v>778</v>
      </c>
      <c r="I331" s="642" t="s">
        <v>777</v>
      </c>
      <c r="J331" s="644" t="s">
        <v>549</v>
      </c>
      <c r="K331" s="646">
        <v>1</v>
      </c>
      <c r="L331" s="645"/>
      <c r="M331" s="647">
        <v>681</v>
      </c>
      <c r="N331" s="647">
        <v>681</v>
      </c>
      <c r="O331" s="652">
        <f t="shared" si="10"/>
        <v>1</v>
      </c>
      <c r="P331" s="648">
        <v>1</v>
      </c>
      <c r="Q331" s="649">
        <f t="shared" si="11"/>
        <v>100</v>
      </c>
      <c r="R331" s="650" t="s">
        <v>1409</v>
      </c>
    </row>
    <row r="332" spans="1:18" x14ac:dyDescent="0.25">
      <c r="A332" s="639" t="s">
        <v>305</v>
      </c>
      <c r="B332" s="640" t="s">
        <v>1020</v>
      </c>
      <c r="C332" s="641" t="s">
        <v>1034</v>
      </c>
      <c r="D332" s="642" t="s">
        <v>1024</v>
      </c>
      <c r="E332" s="643" t="s">
        <v>1467</v>
      </c>
      <c r="F332" s="644" t="s">
        <v>1061</v>
      </c>
      <c r="G332" s="645" t="s">
        <v>1092</v>
      </c>
      <c r="H332" s="645" t="s">
        <v>788</v>
      </c>
      <c r="I332" s="642" t="s">
        <v>777</v>
      </c>
      <c r="J332" s="644" t="s">
        <v>549</v>
      </c>
      <c r="K332" s="646">
        <v>1</v>
      </c>
      <c r="L332" s="645"/>
      <c r="M332" s="647">
        <v>681</v>
      </c>
      <c r="N332" s="647">
        <v>681</v>
      </c>
      <c r="O332" s="652">
        <f t="shared" si="10"/>
        <v>1</v>
      </c>
      <c r="P332" s="648">
        <v>1</v>
      </c>
      <c r="Q332" s="649">
        <f t="shared" si="11"/>
        <v>100</v>
      </c>
      <c r="R332" s="650" t="s">
        <v>1414</v>
      </c>
    </row>
    <row r="333" spans="1:18" ht="51" x14ac:dyDescent="0.25">
      <c r="A333" s="639" t="s">
        <v>305</v>
      </c>
      <c r="B333" s="640" t="s">
        <v>1020</v>
      </c>
      <c r="C333" s="641" t="s">
        <v>1034</v>
      </c>
      <c r="D333" s="642" t="s">
        <v>1024</v>
      </c>
      <c r="E333" s="643" t="s">
        <v>1467</v>
      </c>
      <c r="F333" s="644" t="s">
        <v>1093</v>
      </c>
      <c r="G333" s="645" t="s">
        <v>1094</v>
      </c>
      <c r="H333" s="645" t="s">
        <v>784</v>
      </c>
      <c r="I333" s="642" t="s">
        <v>780</v>
      </c>
      <c r="J333" s="644" t="s">
        <v>1103</v>
      </c>
      <c r="K333" s="646">
        <v>0.1</v>
      </c>
      <c r="L333" s="645"/>
      <c r="M333" s="647">
        <v>681</v>
      </c>
      <c r="N333" s="647">
        <v>116</v>
      </c>
      <c r="O333" s="652">
        <f t="shared" si="10"/>
        <v>0.17033773861967694</v>
      </c>
      <c r="P333" s="648">
        <v>0.17030000000000001</v>
      </c>
      <c r="Q333" s="649">
        <f t="shared" si="11"/>
        <v>170.33773861967694</v>
      </c>
      <c r="R333" s="650" t="s">
        <v>1431</v>
      </c>
    </row>
    <row r="334" spans="1:18" ht="51" x14ac:dyDescent="0.25">
      <c r="A334" s="639" t="s">
        <v>305</v>
      </c>
      <c r="B334" s="640" t="s">
        <v>1020</v>
      </c>
      <c r="C334" s="641" t="s">
        <v>1034</v>
      </c>
      <c r="D334" s="642" t="s">
        <v>1024</v>
      </c>
      <c r="E334" s="643" t="s">
        <v>1467</v>
      </c>
      <c r="F334" s="644" t="s">
        <v>1093</v>
      </c>
      <c r="G334" s="645" t="s">
        <v>1095</v>
      </c>
      <c r="H334" s="645" t="s">
        <v>784</v>
      </c>
      <c r="I334" s="642" t="s">
        <v>780</v>
      </c>
      <c r="J334" s="644" t="s">
        <v>1103</v>
      </c>
      <c r="K334" s="646">
        <v>0.1</v>
      </c>
      <c r="L334" s="645"/>
      <c r="M334" s="647">
        <v>681</v>
      </c>
      <c r="N334" s="647">
        <v>116</v>
      </c>
      <c r="O334" s="652">
        <f t="shared" si="10"/>
        <v>0.17033773861967694</v>
      </c>
      <c r="P334" s="648">
        <v>0.17030000000000001</v>
      </c>
      <c r="Q334" s="649">
        <f t="shared" si="11"/>
        <v>170.33773861967694</v>
      </c>
      <c r="R334" s="650" t="s">
        <v>1431</v>
      </c>
    </row>
    <row r="335" spans="1:18" ht="51" x14ac:dyDescent="0.25">
      <c r="A335" s="639" t="s">
        <v>305</v>
      </c>
      <c r="B335" s="640" t="s">
        <v>1020</v>
      </c>
      <c r="C335" s="641" t="s">
        <v>1034</v>
      </c>
      <c r="D335" s="642" t="s">
        <v>1024</v>
      </c>
      <c r="E335" s="643" t="s">
        <v>1467</v>
      </c>
      <c r="F335" s="644" t="s">
        <v>1093</v>
      </c>
      <c r="G335" s="645" t="s">
        <v>1096</v>
      </c>
      <c r="H335" s="645" t="s">
        <v>781</v>
      </c>
      <c r="I335" s="642" t="s">
        <v>780</v>
      </c>
      <c r="J335" s="644" t="s">
        <v>1103</v>
      </c>
      <c r="K335" s="646">
        <v>0.1</v>
      </c>
      <c r="L335" s="645"/>
      <c r="M335" s="647">
        <v>681</v>
      </c>
      <c r="N335" s="647">
        <v>116</v>
      </c>
      <c r="O335" s="652">
        <f t="shared" si="10"/>
        <v>0.17033773861967694</v>
      </c>
      <c r="P335" s="648">
        <v>0.17030000000000001</v>
      </c>
      <c r="Q335" s="649">
        <f t="shared" si="11"/>
        <v>170.33773861967694</v>
      </c>
      <c r="R335" s="650" t="s">
        <v>1431</v>
      </c>
    </row>
    <row r="336" spans="1:18" ht="51" x14ac:dyDescent="0.25">
      <c r="A336" s="639" t="s">
        <v>305</v>
      </c>
      <c r="B336" s="640" t="s">
        <v>1020</v>
      </c>
      <c r="C336" s="641" t="s">
        <v>1034</v>
      </c>
      <c r="D336" s="642" t="s">
        <v>1024</v>
      </c>
      <c r="E336" s="643" t="s">
        <v>1467</v>
      </c>
      <c r="F336" s="644" t="s">
        <v>1093</v>
      </c>
      <c r="G336" s="645" t="s">
        <v>1097</v>
      </c>
      <c r="H336" s="645" t="s">
        <v>784</v>
      </c>
      <c r="I336" s="642" t="s">
        <v>780</v>
      </c>
      <c r="J336" s="644" t="s">
        <v>1103</v>
      </c>
      <c r="K336" s="646">
        <v>0.1</v>
      </c>
      <c r="L336" s="645"/>
      <c r="M336" s="647">
        <v>681</v>
      </c>
      <c r="N336" s="647">
        <v>116</v>
      </c>
      <c r="O336" s="652">
        <f t="shared" si="10"/>
        <v>0.17033773861967694</v>
      </c>
      <c r="P336" s="648">
        <v>0.17030000000000001</v>
      </c>
      <c r="Q336" s="649">
        <f t="shared" si="11"/>
        <v>170.33773861967694</v>
      </c>
      <c r="R336" s="650" t="s">
        <v>1431</v>
      </c>
    </row>
    <row r="337" spans="1:18" ht="51" x14ac:dyDescent="0.25">
      <c r="A337" s="639" t="s">
        <v>305</v>
      </c>
      <c r="B337" s="640" t="s">
        <v>1020</v>
      </c>
      <c r="C337" s="641" t="s">
        <v>1034</v>
      </c>
      <c r="D337" s="642" t="s">
        <v>1024</v>
      </c>
      <c r="E337" s="643" t="s">
        <v>1467</v>
      </c>
      <c r="F337" s="644" t="s">
        <v>1093</v>
      </c>
      <c r="G337" s="645" t="s">
        <v>1098</v>
      </c>
      <c r="H337" s="645" t="s">
        <v>784</v>
      </c>
      <c r="I337" s="642" t="s">
        <v>780</v>
      </c>
      <c r="J337" s="644" t="s">
        <v>1103</v>
      </c>
      <c r="K337" s="646">
        <v>0.1</v>
      </c>
      <c r="L337" s="645" t="s">
        <v>1419</v>
      </c>
      <c r="M337" s="647">
        <v>681</v>
      </c>
      <c r="N337" s="647">
        <v>116</v>
      </c>
      <c r="O337" s="652">
        <f t="shared" si="10"/>
        <v>0.17033773861967694</v>
      </c>
      <c r="P337" s="648">
        <v>0.17030000000000001</v>
      </c>
      <c r="Q337" s="649">
        <f t="shared" si="11"/>
        <v>170.33773861967694</v>
      </c>
      <c r="R337" s="650" t="s">
        <v>1431</v>
      </c>
    </row>
    <row r="338" spans="1:18" ht="51" x14ac:dyDescent="0.25">
      <c r="A338" s="639" t="s">
        <v>305</v>
      </c>
      <c r="B338" s="640" t="s">
        <v>1020</v>
      </c>
      <c r="C338" s="641" t="s">
        <v>1034</v>
      </c>
      <c r="D338" s="642" t="s">
        <v>1024</v>
      </c>
      <c r="E338" s="643" t="s">
        <v>1467</v>
      </c>
      <c r="F338" s="644" t="s">
        <v>1093</v>
      </c>
      <c r="G338" s="645" t="s">
        <v>1099</v>
      </c>
      <c r="H338" s="645" t="s">
        <v>784</v>
      </c>
      <c r="I338" s="642" t="s">
        <v>780</v>
      </c>
      <c r="J338" s="644" t="s">
        <v>1103</v>
      </c>
      <c r="K338" s="646">
        <v>0.1</v>
      </c>
      <c r="L338" s="645" t="s">
        <v>1419</v>
      </c>
      <c r="M338" s="647">
        <v>681</v>
      </c>
      <c r="N338" s="647">
        <v>116</v>
      </c>
      <c r="O338" s="652">
        <f t="shared" si="10"/>
        <v>0.17033773861967694</v>
      </c>
      <c r="P338" s="648">
        <v>0.17030000000000001</v>
      </c>
      <c r="Q338" s="649">
        <f t="shared" si="11"/>
        <v>170.33773861967694</v>
      </c>
      <c r="R338" s="650" t="s">
        <v>1431</v>
      </c>
    </row>
    <row r="339" spans="1:18" ht="51" x14ac:dyDescent="0.25">
      <c r="A339" s="639" t="s">
        <v>305</v>
      </c>
      <c r="B339" s="640" t="s">
        <v>1020</v>
      </c>
      <c r="C339" s="641" t="s">
        <v>1034</v>
      </c>
      <c r="D339" s="642" t="s">
        <v>1024</v>
      </c>
      <c r="E339" s="643" t="s">
        <v>1467</v>
      </c>
      <c r="F339" s="644" t="s">
        <v>1093</v>
      </c>
      <c r="G339" s="645" t="s">
        <v>1100</v>
      </c>
      <c r="H339" s="645" t="s">
        <v>784</v>
      </c>
      <c r="I339" s="642" t="s">
        <v>780</v>
      </c>
      <c r="J339" s="644" t="s">
        <v>1103</v>
      </c>
      <c r="K339" s="646">
        <v>0.1</v>
      </c>
      <c r="L339" s="645"/>
      <c r="M339" s="647">
        <v>681</v>
      </c>
      <c r="N339" s="647">
        <v>116</v>
      </c>
      <c r="O339" s="652">
        <f t="shared" si="10"/>
        <v>0.17033773861967694</v>
      </c>
      <c r="P339" s="648">
        <v>0.17030000000000001</v>
      </c>
      <c r="Q339" s="649">
        <f t="shared" si="11"/>
        <v>170.33773861967694</v>
      </c>
      <c r="R339" s="650" t="s">
        <v>1431</v>
      </c>
    </row>
    <row r="340" spans="1:18" ht="51" x14ac:dyDescent="0.25">
      <c r="A340" s="639" t="s">
        <v>305</v>
      </c>
      <c r="B340" s="640" t="s">
        <v>1020</v>
      </c>
      <c r="C340" s="641" t="s">
        <v>1034</v>
      </c>
      <c r="D340" s="642" t="s">
        <v>1024</v>
      </c>
      <c r="E340" s="643" t="s">
        <v>1467</v>
      </c>
      <c r="F340" s="644" t="s">
        <v>1093</v>
      </c>
      <c r="G340" s="645" t="s">
        <v>1101</v>
      </c>
      <c r="H340" s="645" t="s">
        <v>784</v>
      </c>
      <c r="I340" s="642" t="s">
        <v>780</v>
      </c>
      <c r="J340" s="644" t="s">
        <v>1103</v>
      </c>
      <c r="K340" s="646">
        <v>0.1</v>
      </c>
      <c r="L340" s="645"/>
      <c r="M340" s="647">
        <v>681</v>
      </c>
      <c r="N340" s="647">
        <v>116</v>
      </c>
      <c r="O340" s="652">
        <f t="shared" si="10"/>
        <v>0.17033773861967694</v>
      </c>
      <c r="P340" s="648">
        <v>0.17030000000000001</v>
      </c>
      <c r="Q340" s="649">
        <f t="shared" si="11"/>
        <v>170.33773861967694</v>
      </c>
      <c r="R340" s="650" t="s">
        <v>1431</v>
      </c>
    </row>
    <row r="341" spans="1:18" ht="25.5" x14ac:dyDescent="0.25">
      <c r="A341" s="639" t="s">
        <v>305</v>
      </c>
      <c r="B341" s="640" t="s">
        <v>1020</v>
      </c>
      <c r="C341" s="641" t="s">
        <v>1034</v>
      </c>
      <c r="D341" s="642" t="s">
        <v>1029</v>
      </c>
      <c r="E341" s="643" t="s">
        <v>1467</v>
      </c>
      <c r="F341" s="644" t="s">
        <v>1061</v>
      </c>
      <c r="G341" s="645" t="s">
        <v>1062</v>
      </c>
      <c r="H341" s="645" t="s">
        <v>778</v>
      </c>
      <c r="I341" s="642" t="s">
        <v>777</v>
      </c>
      <c r="J341" s="644" t="s">
        <v>549</v>
      </c>
      <c r="K341" s="646">
        <v>1</v>
      </c>
      <c r="L341" s="645"/>
      <c r="M341" s="647">
        <v>19</v>
      </c>
      <c r="N341" s="647">
        <v>19</v>
      </c>
      <c r="O341" s="652">
        <f t="shared" si="10"/>
        <v>1</v>
      </c>
      <c r="P341" s="648">
        <v>1</v>
      </c>
      <c r="Q341" s="649">
        <f t="shared" si="11"/>
        <v>100</v>
      </c>
      <c r="R341" s="650" t="s">
        <v>1409</v>
      </c>
    </row>
    <row r="342" spans="1:18" ht="51" x14ac:dyDescent="0.25">
      <c r="A342" s="639" t="s">
        <v>305</v>
      </c>
      <c r="B342" s="640" t="s">
        <v>1020</v>
      </c>
      <c r="C342" s="641" t="s">
        <v>1034</v>
      </c>
      <c r="D342" s="642" t="s">
        <v>1029</v>
      </c>
      <c r="E342" s="643" t="s">
        <v>1467</v>
      </c>
      <c r="F342" s="644" t="s">
        <v>1061</v>
      </c>
      <c r="G342" s="645" t="s">
        <v>1063</v>
      </c>
      <c r="H342" s="645" t="s">
        <v>781</v>
      </c>
      <c r="I342" s="642" t="s">
        <v>780</v>
      </c>
      <c r="J342" s="644" t="s">
        <v>549</v>
      </c>
      <c r="K342" s="646">
        <v>0.24</v>
      </c>
      <c r="L342" s="645"/>
      <c r="M342" s="647">
        <v>19</v>
      </c>
      <c r="N342" s="647">
        <v>5</v>
      </c>
      <c r="O342" s="652">
        <f t="shared" si="10"/>
        <v>0.26315789473684209</v>
      </c>
      <c r="P342" s="648">
        <v>0.26315789473684209</v>
      </c>
      <c r="Q342" s="649">
        <f t="shared" si="11"/>
        <v>109.64912280701756</v>
      </c>
      <c r="R342" s="650" t="s">
        <v>1432</v>
      </c>
    </row>
    <row r="343" spans="1:18" ht="25.5" x14ac:dyDescent="0.25">
      <c r="A343" s="639" t="s">
        <v>305</v>
      </c>
      <c r="B343" s="640" t="s">
        <v>1020</v>
      </c>
      <c r="C343" s="641" t="s">
        <v>1034</v>
      </c>
      <c r="D343" s="642" t="s">
        <v>1029</v>
      </c>
      <c r="E343" s="643" t="s">
        <v>1467</v>
      </c>
      <c r="F343" s="644" t="s">
        <v>1061</v>
      </c>
      <c r="G343" s="645" t="s">
        <v>1064</v>
      </c>
      <c r="H343" s="645" t="s">
        <v>781</v>
      </c>
      <c r="I343" s="642" t="s">
        <v>780</v>
      </c>
      <c r="J343" s="644" t="s">
        <v>549</v>
      </c>
      <c r="K343" s="646">
        <v>0.24</v>
      </c>
      <c r="L343" s="645"/>
      <c r="M343" s="647">
        <v>19</v>
      </c>
      <c r="N343" s="647">
        <v>5</v>
      </c>
      <c r="O343" s="652">
        <f t="shared" si="10"/>
        <v>0.26315789473684209</v>
      </c>
      <c r="P343" s="648">
        <v>0.26315789473684209</v>
      </c>
      <c r="Q343" s="649">
        <f t="shared" si="11"/>
        <v>109.64912280701756</v>
      </c>
      <c r="R343" s="650" t="s">
        <v>1433</v>
      </c>
    </row>
    <row r="344" spans="1:18" ht="25.5" x14ac:dyDescent="0.25">
      <c r="A344" s="639" t="s">
        <v>305</v>
      </c>
      <c r="B344" s="640" t="s">
        <v>1020</v>
      </c>
      <c r="C344" s="641" t="s">
        <v>1034</v>
      </c>
      <c r="D344" s="642" t="s">
        <v>1029</v>
      </c>
      <c r="E344" s="643" t="s">
        <v>1467</v>
      </c>
      <c r="F344" s="644" t="s">
        <v>1061</v>
      </c>
      <c r="G344" s="645" t="s">
        <v>1065</v>
      </c>
      <c r="H344" s="645" t="s">
        <v>781</v>
      </c>
      <c r="I344" s="642" t="s">
        <v>780</v>
      </c>
      <c r="J344" s="644" t="s">
        <v>549</v>
      </c>
      <c r="K344" s="646">
        <v>0.24</v>
      </c>
      <c r="L344" s="645"/>
      <c r="M344" s="647">
        <v>19</v>
      </c>
      <c r="N344" s="647">
        <v>5</v>
      </c>
      <c r="O344" s="652">
        <f t="shared" si="10"/>
        <v>0.26315789473684209</v>
      </c>
      <c r="P344" s="648">
        <v>0.26315789473684209</v>
      </c>
      <c r="Q344" s="649">
        <f t="shared" si="11"/>
        <v>109.64912280701756</v>
      </c>
      <c r="R344" s="650" t="s">
        <v>1433</v>
      </c>
    </row>
    <row r="345" spans="1:18" ht="25.5" x14ac:dyDescent="0.25">
      <c r="A345" s="639" t="s">
        <v>305</v>
      </c>
      <c r="B345" s="640" t="s">
        <v>1020</v>
      </c>
      <c r="C345" s="641" t="s">
        <v>1034</v>
      </c>
      <c r="D345" s="642" t="s">
        <v>1029</v>
      </c>
      <c r="E345" s="643" t="s">
        <v>1467</v>
      </c>
      <c r="F345" s="644" t="s">
        <v>1061</v>
      </c>
      <c r="G345" s="645" t="s">
        <v>1066</v>
      </c>
      <c r="H345" s="645" t="s">
        <v>781</v>
      </c>
      <c r="I345" s="642" t="s">
        <v>780</v>
      </c>
      <c r="J345" s="644" t="s">
        <v>549</v>
      </c>
      <c r="K345" s="646">
        <v>0.24</v>
      </c>
      <c r="L345" s="645"/>
      <c r="M345" s="647">
        <v>19</v>
      </c>
      <c r="N345" s="647">
        <v>5</v>
      </c>
      <c r="O345" s="652">
        <f t="shared" si="10"/>
        <v>0.26315789473684209</v>
      </c>
      <c r="P345" s="648">
        <v>0.26315789473684209</v>
      </c>
      <c r="Q345" s="649">
        <f t="shared" si="11"/>
        <v>109.64912280701756</v>
      </c>
      <c r="R345" s="650" t="s">
        <v>1433</v>
      </c>
    </row>
    <row r="346" spans="1:18" ht="25.5" x14ac:dyDescent="0.25">
      <c r="A346" s="639" t="s">
        <v>305</v>
      </c>
      <c r="B346" s="640" t="s">
        <v>1020</v>
      </c>
      <c r="C346" s="641" t="s">
        <v>1034</v>
      </c>
      <c r="D346" s="642" t="s">
        <v>1029</v>
      </c>
      <c r="E346" s="643" t="s">
        <v>1467</v>
      </c>
      <c r="F346" s="644" t="s">
        <v>1061</v>
      </c>
      <c r="G346" s="645" t="s">
        <v>1067</v>
      </c>
      <c r="H346" s="645" t="s">
        <v>781</v>
      </c>
      <c r="I346" s="642" t="s">
        <v>780</v>
      </c>
      <c r="J346" s="644" t="s">
        <v>549</v>
      </c>
      <c r="K346" s="646">
        <v>0.24</v>
      </c>
      <c r="L346" s="645"/>
      <c r="M346" s="647">
        <v>19</v>
      </c>
      <c r="N346" s="647">
        <v>5</v>
      </c>
      <c r="O346" s="652">
        <f t="shared" si="10"/>
        <v>0.26315789473684209</v>
      </c>
      <c r="P346" s="648">
        <v>0.26315789473684209</v>
      </c>
      <c r="Q346" s="649">
        <f t="shared" si="11"/>
        <v>109.64912280701756</v>
      </c>
      <c r="R346" s="650" t="s">
        <v>1433</v>
      </c>
    </row>
    <row r="347" spans="1:18" ht="25.5" x14ac:dyDescent="0.25">
      <c r="A347" s="639" t="s">
        <v>305</v>
      </c>
      <c r="B347" s="640" t="s">
        <v>1020</v>
      </c>
      <c r="C347" s="641" t="s">
        <v>1034</v>
      </c>
      <c r="D347" s="642" t="s">
        <v>1029</v>
      </c>
      <c r="E347" s="643" t="s">
        <v>1467</v>
      </c>
      <c r="F347" s="644" t="s">
        <v>1061</v>
      </c>
      <c r="G347" s="645" t="s">
        <v>1068</v>
      </c>
      <c r="H347" s="645" t="s">
        <v>781</v>
      </c>
      <c r="I347" s="642" t="s">
        <v>780</v>
      </c>
      <c r="J347" s="644" t="s">
        <v>549</v>
      </c>
      <c r="K347" s="646">
        <v>0.24</v>
      </c>
      <c r="L347" s="645"/>
      <c r="M347" s="647">
        <v>19</v>
      </c>
      <c r="N347" s="647">
        <v>5</v>
      </c>
      <c r="O347" s="652">
        <f t="shared" si="10"/>
        <v>0.26315789473684209</v>
      </c>
      <c r="P347" s="648">
        <v>0.26315789473684209</v>
      </c>
      <c r="Q347" s="649">
        <f t="shared" si="11"/>
        <v>109.64912280701756</v>
      </c>
      <c r="R347" s="650" t="s">
        <v>1433</v>
      </c>
    </row>
    <row r="348" spans="1:18" ht="25.5" x14ac:dyDescent="0.25">
      <c r="A348" s="639" t="s">
        <v>305</v>
      </c>
      <c r="B348" s="640" t="s">
        <v>1020</v>
      </c>
      <c r="C348" s="641" t="s">
        <v>1034</v>
      </c>
      <c r="D348" s="642" t="s">
        <v>1029</v>
      </c>
      <c r="E348" s="643" t="s">
        <v>1467</v>
      </c>
      <c r="F348" s="644" t="s">
        <v>1061</v>
      </c>
      <c r="G348" s="645" t="s">
        <v>1069</v>
      </c>
      <c r="H348" s="645" t="s">
        <v>781</v>
      </c>
      <c r="I348" s="642" t="s">
        <v>780</v>
      </c>
      <c r="J348" s="644" t="s">
        <v>549</v>
      </c>
      <c r="K348" s="646">
        <v>0.24</v>
      </c>
      <c r="L348" s="645"/>
      <c r="M348" s="647">
        <v>19</v>
      </c>
      <c r="N348" s="647">
        <v>5</v>
      </c>
      <c r="O348" s="652">
        <f t="shared" si="10"/>
        <v>0.26315789473684209</v>
      </c>
      <c r="P348" s="648">
        <v>0.26315789473684209</v>
      </c>
      <c r="Q348" s="649">
        <f t="shared" si="11"/>
        <v>109.64912280701756</v>
      </c>
      <c r="R348" s="650" t="s">
        <v>1433</v>
      </c>
    </row>
    <row r="349" spans="1:18" ht="25.5" x14ac:dyDescent="0.25">
      <c r="A349" s="639" t="s">
        <v>305</v>
      </c>
      <c r="B349" s="640" t="s">
        <v>1020</v>
      </c>
      <c r="C349" s="641" t="s">
        <v>1034</v>
      </c>
      <c r="D349" s="642" t="s">
        <v>1029</v>
      </c>
      <c r="E349" s="643" t="s">
        <v>1467</v>
      </c>
      <c r="F349" s="644" t="s">
        <v>1061</v>
      </c>
      <c r="G349" s="645" t="s">
        <v>1070</v>
      </c>
      <c r="H349" s="645" t="s">
        <v>781</v>
      </c>
      <c r="I349" s="642" t="s">
        <v>780</v>
      </c>
      <c r="J349" s="644" t="s">
        <v>549</v>
      </c>
      <c r="K349" s="646">
        <v>0.24</v>
      </c>
      <c r="L349" s="645"/>
      <c r="M349" s="647">
        <v>19</v>
      </c>
      <c r="N349" s="647">
        <v>5</v>
      </c>
      <c r="O349" s="652">
        <f t="shared" si="10"/>
        <v>0.26315789473684209</v>
      </c>
      <c r="P349" s="648">
        <v>0.26315789473684209</v>
      </c>
      <c r="Q349" s="649">
        <f t="shared" si="11"/>
        <v>109.64912280701756</v>
      </c>
      <c r="R349" s="650" t="s">
        <v>1433</v>
      </c>
    </row>
    <row r="350" spans="1:18" ht="51" x14ac:dyDescent="0.25">
      <c r="A350" s="639" t="s">
        <v>305</v>
      </c>
      <c r="B350" s="640" t="s">
        <v>1020</v>
      </c>
      <c r="C350" s="641" t="s">
        <v>1034</v>
      </c>
      <c r="D350" s="642" t="s">
        <v>1029</v>
      </c>
      <c r="E350" s="643" t="s">
        <v>1467</v>
      </c>
      <c r="F350" s="644" t="s">
        <v>1061</v>
      </c>
      <c r="G350" s="645" t="s">
        <v>1071</v>
      </c>
      <c r="H350" s="645" t="s">
        <v>781</v>
      </c>
      <c r="I350" s="642" t="s">
        <v>780</v>
      </c>
      <c r="J350" s="644" t="s">
        <v>549</v>
      </c>
      <c r="K350" s="646">
        <v>0.24</v>
      </c>
      <c r="L350" s="645"/>
      <c r="M350" s="647">
        <v>19</v>
      </c>
      <c r="N350" s="647">
        <v>5</v>
      </c>
      <c r="O350" s="652">
        <f t="shared" si="10"/>
        <v>0.26315789473684209</v>
      </c>
      <c r="P350" s="648">
        <v>0.26315789473684209</v>
      </c>
      <c r="Q350" s="649">
        <f t="shared" si="11"/>
        <v>109.64912280701756</v>
      </c>
      <c r="R350" s="650" t="s">
        <v>1432</v>
      </c>
    </row>
    <row r="351" spans="1:18" ht="38.25" x14ac:dyDescent="0.25">
      <c r="A351" s="639" t="s">
        <v>305</v>
      </c>
      <c r="B351" s="640" t="s">
        <v>1020</v>
      </c>
      <c r="C351" s="641" t="s">
        <v>1034</v>
      </c>
      <c r="D351" s="642" t="s">
        <v>1029</v>
      </c>
      <c r="E351" s="643" t="s">
        <v>1467</v>
      </c>
      <c r="F351" s="644" t="s">
        <v>1061</v>
      </c>
      <c r="G351" s="645" t="s">
        <v>1072</v>
      </c>
      <c r="H351" s="645" t="s">
        <v>781</v>
      </c>
      <c r="I351" s="642" t="s">
        <v>780</v>
      </c>
      <c r="J351" s="644" t="s">
        <v>549</v>
      </c>
      <c r="K351" s="646">
        <v>0.24</v>
      </c>
      <c r="L351" s="645"/>
      <c r="M351" s="647">
        <v>19</v>
      </c>
      <c r="N351" s="647">
        <v>19</v>
      </c>
      <c r="O351" s="652">
        <f t="shared" si="10"/>
        <v>1</v>
      </c>
      <c r="P351" s="648">
        <v>1</v>
      </c>
      <c r="Q351" s="649">
        <f t="shared" si="11"/>
        <v>416.66666666666674</v>
      </c>
      <c r="R351" s="650" t="s">
        <v>1413</v>
      </c>
    </row>
    <row r="352" spans="1:18" ht="38.25" x14ac:dyDescent="0.25">
      <c r="A352" s="639" t="s">
        <v>305</v>
      </c>
      <c r="B352" s="640" t="s">
        <v>1020</v>
      </c>
      <c r="C352" s="641" t="s">
        <v>1034</v>
      </c>
      <c r="D352" s="642" t="s">
        <v>1029</v>
      </c>
      <c r="E352" s="643" t="s">
        <v>1467</v>
      </c>
      <c r="F352" s="644" t="s">
        <v>1061</v>
      </c>
      <c r="G352" s="645" t="s">
        <v>1073</v>
      </c>
      <c r="H352" s="645" t="s">
        <v>781</v>
      </c>
      <c r="I352" s="642" t="s">
        <v>780</v>
      </c>
      <c r="J352" s="644" t="s">
        <v>549</v>
      </c>
      <c r="K352" s="646">
        <v>0.24</v>
      </c>
      <c r="L352" s="645"/>
      <c r="M352" s="647">
        <v>19</v>
      </c>
      <c r="N352" s="647">
        <v>19</v>
      </c>
      <c r="O352" s="652">
        <f t="shared" si="10"/>
        <v>1</v>
      </c>
      <c r="P352" s="648">
        <v>1</v>
      </c>
      <c r="Q352" s="649">
        <f t="shared" si="11"/>
        <v>416.66666666666674</v>
      </c>
      <c r="R352" s="650" t="s">
        <v>1413</v>
      </c>
    </row>
    <row r="353" spans="1:18" ht="51" x14ac:dyDescent="0.25">
      <c r="A353" s="639" t="s">
        <v>305</v>
      </c>
      <c r="B353" s="640" t="s">
        <v>1020</v>
      </c>
      <c r="C353" s="641" t="s">
        <v>1034</v>
      </c>
      <c r="D353" s="642" t="s">
        <v>1029</v>
      </c>
      <c r="E353" s="643" t="s">
        <v>1467</v>
      </c>
      <c r="F353" s="644" t="s">
        <v>1061</v>
      </c>
      <c r="G353" s="645" t="s">
        <v>1074</v>
      </c>
      <c r="H353" s="645" t="s">
        <v>781</v>
      </c>
      <c r="I353" s="642" t="s">
        <v>783</v>
      </c>
      <c r="J353" s="644" t="s">
        <v>549</v>
      </c>
      <c r="K353" s="646">
        <v>1</v>
      </c>
      <c r="L353" s="645" t="s">
        <v>1075</v>
      </c>
      <c r="M353" s="647">
        <v>19</v>
      </c>
      <c r="N353" s="647">
        <v>19</v>
      </c>
      <c r="O353" s="652">
        <f t="shared" si="10"/>
        <v>1</v>
      </c>
      <c r="P353" s="648">
        <v>1</v>
      </c>
      <c r="Q353" s="649">
        <f t="shared" si="11"/>
        <v>100</v>
      </c>
      <c r="R353" s="650" t="s">
        <v>1414</v>
      </c>
    </row>
    <row r="354" spans="1:18" ht="51" x14ac:dyDescent="0.25">
      <c r="A354" s="639" t="s">
        <v>305</v>
      </c>
      <c r="B354" s="640" t="s">
        <v>1020</v>
      </c>
      <c r="C354" s="641" t="s">
        <v>1034</v>
      </c>
      <c r="D354" s="642" t="s">
        <v>1029</v>
      </c>
      <c r="E354" s="643" t="s">
        <v>1467</v>
      </c>
      <c r="F354" s="644" t="s">
        <v>1061</v>
      </c>
      <c r="G354" s="645" t="s">
        <v>1076</v>
      </c>
      <c r="H354" s="645" t="s">
        <v>781</v>
      </c>
      <c r="I354" s="642" t="s">
        <v>783</v>
      </c>
      <c r="J354" s="644" t="s">
        <v>549</v>
      </c>
      <c r="K354" s="646">
        <v>1</v>
      </c>
      <c r="L354" s="645" t="s">
        <v>1075</v>
      </c>
      <c r="M354" s="647">
        <v>19</v>
      </c>
      <c r="N354" s="647">
        <v>19</v>
      </c>
      <c r="O354" s="652">
        <f t="shared" si="10"/>
        <v>1</v>
      </c>
      <c r="P354" s="648">
        <v>1</v>
      </c>
      <c r="Q354" s="649">
        <f t="shared" si="11"/>
        <v>100</v>
      </c>
      <c r="R354" s="650" t="s">
        <v>1414</v>
      </c>
    </row>
    <row r="355" spans="1:18" ht="25.5" x14ac:dyDescent="0.25">
      <c r="A355" s="639" t="s">
        <v>305</v>
      </c>
      <c r="B355" s="640" t="s">
        <v>1020</v>
      </c>
      <c r="C355" s="641" t="s">
        <v>1034</v>
      </c>
      <c r="D355" s="642" t="s">
        <v>1029</v>
      </c>
      <c r="E355" s="643" t="s">
        <v>1467</v>
      </c>
      <c r="F355" s="644" t="s">
        <v>1061</v>
      </c>
      <c r="G355" s="645" t="s">
        <v>1077</v>
      </c>
      <c r="H355" s="645" t="s">
        <v>781</v>
      </c>
      <c r="I355" s="642" t="s">
        <v>780</v>
      </c>
      <c r="J355" s="644" t="s">
        <v>549</v>
      </c>
      <c r="K355" s="646">
        <v>0.24</v>
      </c>
      <c r="L355" s="645"/>
      <c r="M355" s="647">
        <v>19</v>
      </c>
      <c r="N355" s="647">
        <v>5</v>
      </c>
      <c r="O355" s="652">
        <f t="shared" si="10"/>
        <v>0.26315789473684209</v>
      </c>
      <c r="P355" s="648">
        <v>0.26315789473684209</v>
      </c>
      <c r="Q355" s="649">
        <f t="shared" si="11"/>
        <v>109.64912280701756</v>
      </c>
      <c r="R355" s="650" t="s">
        <v>1433</v>
      </c>
    </row>
    <row r="356" spans="1:18" ht="25.5" x14ac:dyDescent="0.25">
      <c r="A356" s="639" t="s">
        <v>305</v>
      </c>
      <c r="B356" s="640" t="s">
        <v>1020</v>
      </c>
      <c r="C356" s="641" t="s">
        <v>1034</v>
      </c>
      <c r="D356" s="642" t="s">
        <v>1029</v>
      </c>
      <c r="E356" s="643" t="s">
        <v>1467</v>
      </c>
      <c r="F356" s="644" t="s">
        <v>1061</v>
      </c>
      <c r="G356" s="645" t="s">
        <v>1078</v>
      </c>
      <c r="H356" s="645" t="s">
        <v>781</v>
      </c>
      <c r="I356" s="642" t="s">
        <v>780</v>
      </c>
      <c r="J356" s="644" t="s">
        <v>549</v>
      </c>
      <c r="K356" s="646">
        <v>0.24</v>
      </c>
      <c r="L356" s="645"/>
      <c r="M356" s="647">
        <v>19</v>
      </c>
      <c r="N356" s="647">
        <v>5</v>
      </c>
      <c r="O356" s="652">
        <f t="shared" si="10"/>
        <v>0.26315789473684209</v>
      </c>
      <c r="P356" s="648">
        <v>0.26315789473684209</v>
      </c>
      <c r="Q356" s="649">
        <f t="shared" si="11"/>
        <v>109.64912280701756</v>
      </c>
      <c r="R356" s="650" t="s">
        <v>1433</v>
      </c>
    </row>
    <row r="357" spans="1:18" ht="25.5" x14ac:dyDescent="0.25">
      <c r="A357" s="639" t="s">
        <v>305</v>
      </c>
      <c r="B357" s="640" t="s">
        <v>1020</v>
      </c>
      <c r="C357" s="641" t="s">
        <v>1034</v>
      </c>
      <c r="D357" s="642" t="s">
        <v>1029</v>
      </c>
      <c r="E357" s="643" t="s">
        <v>1467</v>
      </c>
      <c r="F357" s="644" t="s">
        <v>1061</v>
      </c>
      <c r="G357" s="645" t="s">
        <v>1079</v>
      </c>
      <c r="H357" s="645" t="s">
        <v>781</v>
      </c>
      <c r="I357" s="642" t="s">
        <v>780</v>
      </c>
      <c r="J357" s="644" t="s">
        <v>549</v>
      </c>
      <c r="K357" s="646">
        <v>0.24</v>
      </c>
      <c r="L357" s="645"/>
      <c r="M357" s="647">
        <v>19</v>
      </c>
      <c r="N357" s="647">
        <v>5</v>
      </c>
      <c r="O357" s="652">
        <f t="shared" si="10"/>
        <v>0.26315789473684209</v>
      </c>
      <c r="P357" s="648">
        <v>0.26315789473684209</v>
      </c>
      <c r="Q357" s="649">
        <f t="shared" si="11"/>
        <v>109.64912280701756</v>
      </c>
      <c r="R357" s="650" t="s">
        <v>1433</v>
      </c>
    </row>
    <row r="358" spans="1:18" ht="25.5" x14ac:dyDescent="0.25">
      <c r="A358" s="639" t="s">
        <v>305</v>
      </c>
      <c r="B358" s="640" t="s">
        <v>1020</v>
      </c>
      <c r="C358" s="641" t="s">
        <v>1034</v>
      </c>
      <c r="D358" s="642" t="s">
        <v>1029</v>
      </c>
      <c r="E358" s="643" t="s">
        <v>1467</v>
      </c>
      <c r="F358" s="644" t="s">
        <v>1061</v>
      </c>
      <c r="G358" s="645" t="s">
        <v>1080</v>
      </c>
      <c r="H358" s="645" t="s">
        <v>781</v>
      </c>
      <c r="I358" s="642" t="s">
        <v>780</v>
      </c>
      <c r="J358" s="644" t="s">
        <v>549</v>
      </c>
      <c r="K358" s="646">
        <v>0.24</v>
      </c>
      <c r="L358" s="645"/>
      <c r="M358" s="647">
        <v>19</v>
      </c>
      <c r="N358" s="647">
        <v>5</v>
      </c>
      <c r="O358" s="652">
        <f t="shared" si="10"/>
        <v>0.26315789473684209</v>
      </c>
      <c r="P358" s="648">
        <v>0.26315789473684209</v>
      </c>
      <c r="Q358" s="649">
        <f t="shared" si="11"/>
        <v>109.64912280701756</v>
      </c>
      <c r="R358" s="650" t="s">
        <v>1433</v>
      </c>
    </row>
    <row r="359" spans="1:18" x14ac:dyDescent="0.25">
      <c r="A359" s="639" t="s">
        <v>305</v>
      </c>
      <c r="B359" s="640" t="s">
        <v>1020</v>
      </c>
      <c r="C359" s="641" t="s">
        <v>1034</v>
      </c>
      <c r="D359" s="642" t="s">
        <v>1029</v>
      </c>
      <c r="E359" s="643" t="s">
        <v>1467</v>
      </c>
      <c r="F359" s="644" t="s">
        <v>1061</v>
      </c>
      <c r="G359" s="645" t="s">
        <v>1081</v>
      </c>
      <c r="H359" s="645" t="s">
        <v>784</v>
      </c>
      <c r="I359" s="642" t="s">
        <v>780</v>
      </c>
      <c r="J359" s="644" t="s">
        <v>549</v>
      </c>
      <c r="K359" s="646">
        <v>0.24</v>
      </c>
      <c r="L359" s="645"/>
      <c r="M359" s="647">
        <v>19</v>
      </c>
      <c r="N359" s="647">
        <v>5</v>
      </c>
      <c r="O359" s="652">
        <f t="shared" si="10"/>
        <v>0.26315789473684209</v>
      </c>
      <c r="P359" s="648">
        <v>0.26315789473684209</v>
      </c>
      <c r="Q359" s="649">
        <f t="shared" si="11"/>
        <v>109.64912280701756</v>
      </c>
      <c r="R359" s="650" t="s">
        <v>1433</v>
      </c>
    </row>
    <row r="360" spans="1:18" ht="25.5" x14ac:dyDescent="0.25">
      <c r="A360" s="639" t="s">
        <v>305</v>
      </c>
      <c r="B360" s="640" t="s">
        <v>1020</v>
      </c>
      <c r="C360" s="641" t="s">
        <v>1034</v>
      </c>
      <c r="D360" s="642" t="s">
        <v>1029</v>
      </c>
      <c r="E360" s="643" t="s">
        <v>1467</v>
      </c>
      <c r="F360" s="644" t="s">
        <v>1061</v>
      </c>
      <c r="G360" s="645" t="s">
        <v>1082</v>
      </c>
      <c r="H360" s="645" t="s">
        <v>781</v>
      </c>
      <c r="I360" s="642" t="s">
        <v>780</v>
      </c>
      <c r="J360" s="644" t="s">
        <v>549</v>
      </c>
      <c r="K360" s="646">
        <v>0.24</v>
      </c>
      <c r="L360" s="645"/>
      <c r="M360" s="647">
        <v>19</v>
      </c>
      <c r="N360" s="647">
        <v>5</v>
      </c>
      <c r="O360" s="652">
        <f t="shared" si="10"/>
        <v>0.26315789473684209</v>
      </c>
      <c r="P360" s="648">
        <v>0.26315789473684209</v>
      </c>
      <c r="Q360" s="649">
        <f t="shared" si="11"/>
        <v>109.64912280701756</v>
      </c>
      <c r="R360" s="650" t="s">
        <v>1433</v>
      </c>
    </row>
    <row r="361" spans="1:18" ht="25.5" x14ac:dyDescent="0.25">
      <c r="A361" s="639" t="s">
        <v>305</v>
      </c>
      <c r="B361" s="640" t="s">
        <v>1020</v>
      </c>
      <c r="C361" s="641" t="s">
        <v>1034</v>
      </c>
      <c r="D361" s="642" t="s">
        <v>1029</v>
      </c>
      <c r="E361" s="643" t="s">
        <v>1467</v>
      </c>
      <c r="F361" s="644" t="s">
        <v>1061</v>
      </c>
      <c r="G361" s="645" t="s">
        <v>1083</v>
      </c>
      <c r="H361" s="645" t="s">
        <v>781</v>
      </c>
      <c r="I361" s="642" t="s">
        <v>780</v>
      </c>
      <c r="J361" s="644" t="s">
        <v>549</v>
      </c>
      <c r="K361" s="646">
        <v>0.24</v>
      </c>
      <c r="L361" s="645"/>
      <c r="M361" s="647">
        <v>19</v>
      </c>
      <c r="N361" s="647">
        <v>5</v>
      </c>
      <c r="O361" s="652">
        <f t="shared" si="10"/>
        <v>0.26315789473684209</v>
      </c>
      <c r="P361" s="648">
        <v>0.26315789473684209</v>
      </c>
      <c r="Q361" s="649">
        <f t="shared" si="11"/>
        <v>109.64912280701756</v>
      </c>
      <c r="R361" s="650" t="s">
        <v>1433</v>
      </c>
    </row>
    <row r="362" spans="1:18" ht="38.25" x14ac:dyDescent="0.25">
      <c r="A362" s="639" t="s">
        <v>305</v>
      </c>
      <c r="B362" s="640" t="s">
        <v>1020</v>
      </c>
      <c r="C362" s="641" t="s">
        <v>1034</v>
      </c>
      <c r="D362" s="642" t="s">
        <v>1029</v>
      </c>
      <c r="E362" s="643" t="s">
        <v>1467</v>
      </c>
      <c r="F362" s="644" t="s">
        <v>1061</v>
      </c>
      <c r="G362" s="645" t="s">
        <v>195</v>
      </c>
      <c r="H362" s="645" t="s">
        <v>785</v>
      </c>
      <c r="I362" s="642" t="s">
        <v>777</v>
      </c>
      <c r="J362" s="644" t="s">
        <v>549</v>
      </c>
      <c r="K362" s="646">
        <v>1</v>
      </c>
      <c r="L362" s="645"/>
      <c r="M362" s="647">
        <v>19</v>
      </c>
      <c r="N362" s="647">
        <v>19</v>
      </c>
      <c r="O362" s="652">
        <f t="shared" si="10"/>
        <v>1</v>
      </c>
      <c r="P362" s="648">
        <v>1</v>
      </c>
      <c r="Q362" s="649">
        <f t="shared" si="11"/>
        <v>100</v>
      </c>
      <c r="R362" s="650" t="s">
        <v>1415</v>
      </c>
    </row>
    <row r="363" spans="1:18" ht="38.25" x14ac:dyDescent="0.25">
      <c r="A363" s="639" t="s">
        <v>305</v>
      </c>
      <c r="B363" s="640" t="s">
        <v>1020</v>
      </c>
      <c r="C363" s="641" t="s">
        <v>1034</v>
      </c>
      <c r="D363" s="642" t="s">
        <v>1029</v>
      </c>
      <c r="E363" s="643" t="s">
        <v>1467</v>
      </c>
      <c r="F363" s="644" t="s">
        <v>1061</v>
      </c>
      <c r="G363" s="645" t="s">
        <v>1084</v>
      </c>
      <c r="H363" s="645" t="s">
        <v>785</v>
      </c>
      <c r="I363" s="642" t="s">
        <v>777</v>
      </c>
      <c r="J363" s="644" t="s">
        <v>549</v>
      </c>
      <c r="K363" s="646">
        <v>1</v>
      </c>
      <c r="L363" s="645"/>
      <c r="M363" s="647">
        <v>19</v>
      </c>
      <c r="N363" s="647">
        <v>19</v>
      </c>
      <c r="O363" s="652">
        <f t="shared" si="10"/>
        <v>1</v>
      </c>
      <c r="P363" s="648">
        <v>1</v>
      </c>
      <c r="Q363" s="649">
        <f t="shared" si="11"/>
        <v>100</v>
      </c>
      <c r="R363" s="650" t="s">
        <v>1415</v>
      </c>
    </row>
    <row r="364" spans="1:18" ht="38.25" x14ac:dyDescent="0.25">
      <c r="A364" s="639" t="s">
        <v>305</v>
      </c>
      <c r="B364" s="640" t="s">
        <v>1020</v>
      </c>
      <c r="C364" s="641" t="s">
        <v>1034</v>
      </c>
      <c r="D364" s="642" t="s">
        <v>1029</v>
      </c>
      <c r="E364" s="643" t="s">
        <v>1467</v>
      </c>
      <c r="F364" s="644" t="s">
        <v>1061</v>
      </c>
      <c r="G364" s="645" t="s">
        <v>1085</v>
      </c>
      <c r="H364" s="645" t="s">
        <v>785</v>
      </c>
      <c r="I364" s="642" t="s">
        <v>777</v>
      </c>
      <c r="J364" s="644" t="s">
        <v>549</v>
      </c>
      <c r="K364" s="646">
        <v>1</v>
      </c>
      <c r="L364" s="645"/>
      <c r="M364" s="647">
        <v>19</v>
      </c>
      <c r="N364" s="647">
        <v>19</v>
      </c>
      <c r="O364" s="652">
        <f t="shared" si="10"/>
        <v>1</v>
      </c>
      <c r="P364" s="648">
        <v>1</v>
      </c>
      <c r="Q364" s="649">
        <f t="shared" si="11"/>
        <v>100</v>
      </c>
      <c r="R364" s="650" t="s">
        <v>1415</v>
      </c>
    </row>
    <row r="365" spans="1:18" ht="38.25" x14ac:dyDescent="0.25">
      <c r="A365" s="639" t="s">
        <v>305</v>
      </c>
      <c r="B365" s="640" t="s">
        <v>1020</v>
      </c>
      <c r="C365" s="641" t="s">
        <v>1034</v>
      </c>
      <c r="D365" s="642" t="s">
        <v>1029</v>
      </c>
      <c r="E365" s="643" t="s">
        <v>1467</v>
      </c>
      <c r="F365" s="644" t="s">
        <v>1061</v>
      </c>
      <c r="G365" s="645" t="s">
        <v>1086</v>
      </c>
      <c r="H365" s="645" t="s">
        <v>785</v>
      </c>
      <c r="I365" s="642" t="s">
        <v>777</v>
      </c>
      <c r="J365" s="644" t="s">
        <v>549</v>
      </c>
      <c r="K365" s="646">
        <v>1</v>
      </c>
      <c r="L365" s="645"/>
      <c r="M365" s="647">
        <v>19</v>
      </c>
      <c r="N365" s="647">
        <v>19</v>
      </c>
      <c r="O365" s="652">
        <f t="shared" si="10"/>
        <v>1</v>
      </c>
      <c r="P365" s="648">
        <v>1</v>
      </c>
      <c r="Q365" s="649">
        <f t="shared" si="11"/>
        <v>100</v>
      </c>
      <c r="R365" s="650" t="s">
        <v>1415</v>
      </c>
    </row>
    <row r="366" spans="1:18" ht="38.25" x14ac:dyDescent="0.25">
      <c r="A366" s="639" t="s">
        <v>305</v>
      </c>
      <c r="B366" s="640" t="s">
        <v>1020</v>
      </c>
      <c r="C366" s="641" t="s">
        <v>1034</v>
      </c>
      <c r="D366" s="642" t="s">
        <v>1029</v>
      </c>
      <c r="E366" s="643" t="s">
        <v>1467</v>
      </c>
      <c r="F366" s="644" t="s">
        <v>1061</v>
      </c>
      <c r="G366" s="645" t="s">
        <v>1087</v>
      </c>
      <c r="H366" s="645" t="s">
        <v>785</v>
      </c>
      <c r="I366" s="642" t="s">
        <v>777</v>
      </c>
      <c r="J366" s="644" t="s">
        <v>549</v>
      </c>
      <c r="K366" s="646">
        <v>1</v>
      </c>
      <c r="L366" s="645"/>
      <c r="M366" s="647">
        <v>19</v>
      </c>
      <c r="N366" s="647">
        <v>19</v>
      </c>
      <c r="O366" s="652">
        <f t="shared" si="10"/>
        <v>1</v>
      </c>
      <c r="P366" s="648">
        <v>1</v>
      </c>
      <c r="Q366" s="649">
        <f t="shared" si="11"/>
        <v>100</v>
      </c>
      <c r="R366" s="650" t="s">
        <v>1415</v>
      </c>
    </row>
    <row r="367" spans="1:18" ht="25.5" x14ac:dyDescent="0.25">
      <c r="A367" s="639" t="s">
        <v>305</v>
      </c>
      <c r="B367" s="640" t="s">
        <v>1020</v>
      </c>
      <c r="C367" s="641" t="s">
        <v>1034</v>
      </c>
      <c r="D367" s="642" t="s">
        <v>1029</v>
      </c>
      <c r="E367" s="643" t="s">
        <v>1467</v>
      </c>
      <c r="F367" s="644" t="s">
        <v>1061</v>
      </c>
      <c r="G367" s="645" t="s">
        <v>1088</v>
      </c>
      <c r="H367" s="645" t="s">
        <v>786</v>
      </c>
      <c r="I367" s="642" t="s">
        <v>777</v>
      </c>
      <c r="J367" s="644" t="s">
        <v>549</v>
      </c>
      <c r="K367" s="646">
        <v>1</v>
      </c>
      <c r="L367" s="645"/>
      <c r="M367" s="647">
        <v>19</v>
      </c>
      <c r="N367" s="647">
        <v>19</v>
      </c>
      <c r="O367" s="652">
        <f t="shared" si="10"/>
        <v>1</v>
      </c>
      <c r="P367" s="648">
        <v>1</v>
      </c>
      <c r="Q367" s="649">
        <f t="shared" si="11"/>
        <v>100</v>
      </c>
      <c r="R367" s="650" t="s">
        <v>1409</v>
      </c>
    </row>
    <row r="368" spans="1:18" ht="38.25" x14ac:dyDescent="0.25">
      <c r="A368" s="639" t="s">
        <v>305</v>
      </c>
      <c r="B368" s="640" t="s">
        <v>1020</v>
      </c>
      <c r="C368" s="641" t="s">
        <v>1034</v>
      </c>
      <c r="D368" s="642" t="s">
        <v>1029</v>
      </c>
      <c r="E368" s="643" t="s">
        <v>1467</v>
      </c>
      <c r="F368" s="644" t="s">
        <v>1061</v>
      </c>
      <c r="G368" s="645" t="s">
        <v>1089</v>
      </c>
      <c r="H368" s="645" t="s">
        <v>781</v>
      </c>
      <c r="I368" s="642" t="s">
        <v>780</v>
      </c>
      <c r="J368" s="644" t="s">
        <v>549</v>
      </c>
      <c r="K368" s="646">
        <v>0.24</v>
      </c>
      <c r="L368" s="645"/>
      <c r="M368" s="647">
        <v>19</v>
      </c>
      <c r="N368" s="647">
        <v>19</v>
      </c>
      <c r="O368" s="652">
        <f t="shared" si="10"/>
        <v>1</v>
      </c>
      <c r="P368" s="648">
        <v>1</v>
      </c>
      <c r="Q368" s="649">
        <f t="shared" si="11"/>
        <v>416.66666666666674</v>
      </c>
      <c r="R368" s="650" t="s">
        <v>1416</v>
      </c>
    </row>
    <row r="369" spans="1:18" ht="38.25" x14ac:dyDescent="0.25">
      <c r="A369" s="639" t="s">
        <v>305</v>
      </c>
      <c r="B369" s="640" t="s">
        <v>1020</v>
      </c>
      <c r="C369" s="641" t="s">
        <v>1034</v>
      </c>
      <c r="D369" s="642" t="s">
        <v>1029</v>
      </c>
      <c r="E369" s="643" t="s">
        <v>1467</v>
      </c>
      <c r="F369" s="644" t="s">
        <v>1061</v>
      </c>
      <c r="G369" s="645" t="s">
        <v>1090</v>
      </c>
      <c r="H369" s="645" t="s">
        <v>787</v>
      </c>
      <c r="I369" s="642" t="s">
        <v>777</v>
      </c>
      <c r="J369" s="644" t="s">
        <v>549</v>
      </c>
      <c r="K369" s="646">
        <v>1</v>
      </c>
      <c r="L369" s="645"/>
      <c r="M369" s="647">
        <v>19</v>
      </c>
      <c r="N369" s="647">
        <v>19</v>
      </c>
      <c r="O369" s="652">
        <f t="shared" si="10"/>
        <v>1</v>
      </c>
      <c r="P369" s="648">
        <v>1</v>
      </c>
      <c r="Q369" s="649">
        <f t="shared" si="11"/>
        <v>100</v>
      </c>
      <c r="R369" s="650" t="s">
        <v>1417</v>
      </c>
    </row>
    <row r="370" spans="1:18" ht="25.5" x14ac:dyDescent="0.25">
      <c r="A370" s="639" t="s">
        <v>305</v>
      </c>
      <c r="B370" s="640" t="s">
        <v>1020</v>
      </c>
      <c r="C370" s="641" t="s">
        <v>1034</v>
      </c>
      <c r="D370" s="642" t="s">
        <v>1029</v>
      </c>
      <c r="E370" s="643" t="s">
        <v>1467</v>
      </c>
      <c r="F370" s="644" t="s">
        <v>1061</v>
      </c>
      <c r="G370" s="645" t="s">
        <v>1091</v>
      </c>
      <c r="H370" s="645" t="s">
        <v>778</v>
      </c>
      <c r="I370" s="642" t="s">
        <v>777</v>
      </c>
      <c r="J370" s="644" t="s">
        <v>549</v>
      </c>
      <c r="K370" s="646">
        <v>1</v>
      </c>
      <c r="L370" s="645"/>
      <c r="M370" s="647">
        <v>19</v>
      </c>
      <c r="N370" s="647">
        <v>19</v>
      </c>
      <c r="O370" s="652">
        <f t="shared" si="10"/>
        <v>1</v>
      </c>
      <c r="P370" s="648">
        <v>1</v>
      </c>
      <c r="Q370" s="649">
        <f t="shared" si="11"/>
        <v>100</v>
      </c>
      <c r="R370" s="650" t="s">
        <v>1409</v>
      </c>
    </row>
    <row r="371" spans="1:18" x14ac:dyDescent="0.25">
      <c r="A371" s="639" t="s">
        <v>305</v>
      </c>
      <c r="B371" s="640" t="s">
        <v>1020</v>
      </c>
      <c r="C371" s="641" t="s">
        <v>1034</v>
      </c>
      <c r="D371" s="642" t="s">
        <v>1029</v>
      </c>
      <c r="E371" s="643" t="s">
        <v>1467</v>
      </c>
      <c r="F371" s="644" t="s">
        <v>1061</v>
      </c>
      <c r="G371" s="645" t="s">
        <v>1092</v>
      </c>
      <c r="H371" s="645" t="s">
        <v>788</v>
      </c>
      <c r="I371" s="642" t="s">
        <v>777</v>
      </c>
      <c r="J371" s="644" t="s">
        <v>549</v>
      </c>
      <c r="K371" s="646">
        <v>1</v>
      </c>
      <c r="L371" s="645"/>
      <c r="M371" s="647">
        <v>19</v>
      </c>
      <c r="N371" s="647">
        <v>19</v>
      </c>
      <c r="O371" s="652">
        <f t="shared" si="10"/>
        <v>1</v>
      </c>
      <c r="P371" s="648">
        <v>1</v>
      </c>
      <c r="Q371" s="649">
        <f t="shared" si="11"/>
        <v>100</v>
      </c>
      <c r="R371" s="650" t="s">
        <v>1414</v>
      </c>
    </row>
    <row r="372" spans="1:18" ht="51" x14ac:dyDescent="0.25">
      <c r="A372" s="639" t="s">
        <v>305</v>
      </c>
      <c r="B372" s="640" t="s">
        <v>1020</v>
      </c>
      <c r="C372" s="641" t="s">
        <v>1034</v>
      </c>
      <c r="D372" s="642" t="s">
        <v>1029</v>
      </c>
      <c r="E372" s="643" t="s">
        <v>1467</v>
      </c>
      <c r="F372" s="644" t="s">
        <v>1093</v>
      </c>
      <c r="G372" s="645" t="s">
        <v>1094</v>
      </c>
      <c r="H372" s="645" t="s">
        <v>784</v>
      </c>
      <c r="I372" s="642" t="s">
        <v>780</v>
      </c>
      <c r="J372" s="644" t="s">
        <v>1103</v>
      </c>
      <c r="K372" s="646">
        <v>0.24</v>
      </c>
      <c r="L372" s="645"/>
      <c r="M372" s="647">
        <v>19</v>
      </c>
      <c r="N372" s="647">
        <v>5</v>
      </c>
      <c r="O372" s="652">
        <f t="shared" si="10"/>
        <v>0.26315789473684209</v>
      </c>
      <c r="P372" s="648">
        <v>0.26315789473684209</v>
      </c>
      <c r="Q372" s="649">
        <f t="shared" si="11"/>
        <v>109.64912280701756</v>
      </c>
      <c r="R372" s="650" t="s">
        <v>1434</v>
      </c>
    </row>
    <row r="373" spans="1:18" ht="51" x14ac:dyDescent="0.25">
      <c r="A373" s="639" t="s">
        <v>305</v>
      </c>
      <c r="B373" s="640" t="s">
        <v>1020</v>
      </c>
      <c r="C373" s="641" t="s">
        <v>1034</v>
      </c>
      <c r="D373" s="642" t="s">
        <v>1029</v>
      </c>
      <c r="E373" s="643" t="s">
        <v>1467</v>
      </c>
      <c r="F373" s="644" t="s">
        <v>1093</v>
      </c>
      <c r="G373" s="645" t="s">
        <v>1095</v>
      </c>
      <c r="H373" s="645" t="s">
        <v>784</v>
      </c>
      <c r="I373" s="642" t="s">
        <v>780</v>
      </c>
      <c r="J373" s="644" t="s">
        <v>1103</v>
      </c>
      <c r="K373" s="646">
        <v>0.24</v>
      </c>
      <c r="L373" s="645"/>
      <c r="M373" s="647">
        <v>19</v>
      </c>
      <c r="N373" s="647">
        <v>5</v>
      </c>
      <c r="O373" s="652">
        <f t="shared" si="10"/>
        <v>0.26315789473684209</v>
      </c>
      <c r="P373" s="648">
        <v>0.26315789473684209</v>
      </c>
      <c r="Q373" s="649">
        <f t="shared" si="11"/>
        <v>109.64912280701756</v>
      </c>
      <c r="R373" s="650" t="s">
        <v>1434</v>
      </c>
    </row>
    <row r="374" spans="1:18" ht="51" x14ac:dyDescent="0.25">
      <c r="A374" s="639" t="s">
        <v>305</v>
      </c>
      <c r="B374" s="640" t="s">
        <v>1020</v>
      </c>
      <c r="C374" s="641" t="s">
        <v>1034</v>
      </c>
      <c r="D374" s="642" t="s">
        <v>1029</v>
      </c>
      <c r="E374" s="643" t="s">
        <v>1467</v>
      </c>
      <c r="F374" s="644" t="s">
        <v>1093</v>
      </c>
      <c r="G374" s="645" t="s">
        <v>1096</v>
      </c>
      <c r="H374" s="645" t="s">
        <v>781</v>
      </c>
      <c r="I374" s="642" t="s">
        <v>780</v>
      </c>
      <c r="J374" s="644" t="s">
        <v>1103</v>
      </c>
      <c r="K374" s="646">
        <v>0.24</v>
      </c>
      <c r="L374" s="645"/>
      <c r="M374" s="647">
        <v>19</v>
      </c>
      <c r="N374" s="647">
        <v>5</v>
      </c>
      <c r="O374" s="652">
        <f t="shared" si="10"/>
        <v>0.26315789473684209</v>
      </c>
      <c r="P374" s="648">
        <v>0.26315789473684209</v>
      </c>
      <c r="Q374" s="649">
        <f t="shared" si="11"/>
        <v>109.64912280701756</v>
      </c>
      <c r="R374" s="650" t="s">
        <v>1434</v>
      </c>
    </row>
    <row r="375" spans="1:18" ht="51" x14ac:dyDescent="0.25">
      <c r="A375" s="639" t="s">
        <v>305</v>
      </c>
      <c r="B375" s="640" t="s">
        <v>1020</v>
      </c>
      <c r="C375" s="641" t="s">
        <v>1034</v>
      </c>
      <c r="D375" s="642" t="s">
        <v>1029</v>
      </c>
      <c r="E375" s="643" t="s">
        <v>1467</v>
      </c>
      <c r="F375" s="644" t="s">
        <v>1093</v>
      </c>
      <c r="G375" s="645" t="s">
        <v>1097</v>
      </c>
      <c r="H375" s="645" t="s">
        <v>784</v>
      </c>
      <c r="I375" s="642" t="s">
        <v>780</v>
      </c>
      <c r="J375" s="644" t="s">
        <v>1103</v>
      </c>
      <c r="K375" s="646">
        <v>0.24</v>
      </c>
      <c r="L375" s="645"/>
      <c r="M375" s="647">
        <v>19</v>
      </c>
      <c r="N375" s="647">
        <v>5</v>
      </c>
      <c r="O375" s="652">
        <f t="shared" si="10"/>
        <v>0.26315789473684209</v>
      </c>
      <c r="P375" s="648">
        <v>0.26315789473684209</v>
      </c>
      <c r="Q375" s="649">
        <f t="shared" si="11"/>
        <v>109.64912280701756</v>
      </c>
      <c r="R375" s="650" t="s">
        <v>1434</v>
      </c>
    </row>
    <row r="376" spans="1:18" ht="51" x14ac:dyDescent="0.25">
      <c r="A376" s="639" t="s">
        <v>305</v>
      </c>
      <c r="B376" s="640" t="s">
        <v>1020</v>
      </c>
      <c r="C376" s="641" t="s">
        <v>1034</v>
      </c>
      <c r="D376" s="642" t="s">
        <v>1029</v>
      </c>
      <c r="E376" s="643" t="s">
        <v>1467</v>
      </c>
      <c r="F376" s="644" t="s">
        <v>1093</v>
      </c>
      <c r="G376" s="645" t="s">
        <v>1098</v>
      </c>
      <c r="H376" s="645" t="s">
        <v>784</v>
      </c>
      <c r="I376" s="642" t="s">
        <v>780</v>
      </c>
      <c r="J376" s="644" t="s">
        <v>1103</v>
      </c>
      <c r="K376" s="646">
        <v>0.24</v>
      </c>
      <c r="L376" s="645" t="s">
        <v>1419</v>
      </c>
      <c r="M376" s="647">
        <v>19</v>
      </c>
      <c r="N376" s="647">
        <v>5</v>
      </c>
      <c r="O376" s="652">
        <f t="shared" si="10"/>
        <v>0.26315789473684209</v>
      </c>
      <c r="P376" s="648">
        <v>0.26315789473684209</v>
      </c>
      <c r="Q376" s="649">
        <f t="shared" si="11"/>
        <v>109.64912280701756</v>
      </c>
      <c r="R376" s="650" t="s">
        <v>1434</v>
      </c>
    </row>
    <row r="377" spans="1:18" ht="51" x14ac:dyDescent="0.25">
      <c r="A377" s="639" t="s">
        <v>305</v>
      </c>
      <c r="B377" s="640" t="s">
        <v>1020</v>
      </c>
      <c r="C377" s="641" t="s">
        <v>1034</v>
      </c>
      <c r="D377" s="642" t="s">
        <v>1029</v>
      </c>
      <c r="E377" s="643" t="s">
        <v>1467</v>
      </c>
      <c r="F377" s="644" t="s">
        <v>1093</v>
      </c>
      <c r="G377" s="645" t="s">
        <v>1099</v>
      </c>
      <c r="H377" s="645" t="s">
        <v>784</v>
      </c>
      <c r="I377" s="642" t="s">
        <v>780</v>
      </c>
      <c r="J377" s="644" t="s">
        <v>1103</v>
      </c>
      <c r="K377" s="646">
        <v>0.24</v>
      </c>
      <c r="L377" s="645" t="s">
        <v>1419</v>
      </c>
      <c r="M377" s="647">
        <v>19</v>
      </c>
      <c r="N377" s="647">
        <v>5</v>
      </c>
      <c r="O377" s="652">
        <f t="shared" si="10"/>
        <v>0.26315789473684209</v>
      </c>
      <c r="P377" s="648">
        <v>0.26315789473684209</v>
      </c>
      <c r="Q377" s="649">
        <f t="shared" si="11"/>
        <v>109.64912280701756</v>
      </c>
      <c r="R377" s="650" t="s">
        <v>1434</v>
      </c>
    </row>
    <row r="378" spans="1:18" ht="51" x14ac:dyDescent="0.25">
      <c r="A378" s="639" t="s">
        <v>305</v>
      </c>
      <c r="B378" s="640" t="s">
        <v>1020</v>
      </c>
      <c r="C378" s="641" t="s">
        <v>1034</v>
      </c>
      <c r="D378" s="642" t="s">
        <v>1029</v>
      </c>
      <c r="E378" s="643" t="s">
        <v>1467</v>
      </c>
      <c r="F378" s="644" t="s">
        <v>1093</v>
      </c>
      <c r="G378" s="645" t="s">
        <v>1100</v>
      </c>
      <c r="H378" s="645" t="s">
        <v>784</v>
      </c>
      <c r="I378" s="642" t="s">
        <v>780</v>
      </c>
      <c r="J378" s="644" t="s">
        <v>1103</v>
      </c>
      <c r="K378" s="646">
        <v>0.24</v>
      </c>
      <c r="L378" s="645"/>
      <c r="M378" s="647">
        <v>19</v>
      </c>
      <c r="N378" s="647">
        <v>5</v>
      </c>
      <c r="O378" s="652">
        <f t="shared" si="10"/>
        <v>0.26315789473684209</v>
      </c>
      <c r="P378" s="648">
        <v>0.26315789473684209</v>
      </c>
      <c r="Q378" s="649">
        <f t="shared" si="11"/>
        <v>109.64912280701756</v>
      </c>
      <c r="R378" s="650" t="s">
        <v>1434</v>
      </c>
    </row>
    <row r="379" spans="1:18" ht="51" x14ac:dyDescent="0.25">
      <c r="A379" s="639" t="s">
        <v>305</v>
      </c>
      <c r="B379" s="640" t="s">
        <v>1020</v>
      </c>
      <c r="C379" s="641" t="s">
        <v>1034</v>
      </c>
      <c r="D379" s="642" t="s">
        <v>1029</v>
      </c>
      <c r="E379" s="643" t="s">
        <v>1467</v>
      </c>
      <c r="F379" s="644" t="s">
        <v>1093</v>
      </c>
      <c r="G379" s="645" t="s">
        <v>1101</v>
      </c>
      <c r="H379" s="645" t="s">
        <v>784</v>
      </c>
      <c r="I379" s="642" t="s">
        <v>780</v>
      </c>
      <c r="J379" s="644" t="s">
        <v>1103</v>
      </c>
      <c r="K379" s="646">
        <v>0.24</v>
      </c>
      <c r="L379" s="645"/>
      <c r="M379" s="647">
        <v>19</v>
      </c>
      <c r="N379" s="647">
        <v>5</v>
      </c>
      <c r="O379" s="652">
        <f t="shared" si="10"/>
        <v>0.26315789473684209</v>
      </c>
      <c r="P379" s="648">
        <v>0.26315789473684209</v>
      </c>
      <c r="Q379" s="649">
        <f t="shared" si="11"/>
        <v>109.64912280701756</v>
      </c>
      <c r="R379" s="650" t="s">
        <v>1434</v>
      </c>
    </row>
    <row r="380" spans="1:18" ht="38.25" x14ac:dyDescent="0.25">
      <c r="A380" s="639" t="s">
        <v>305</v>
      </c>
      <c r="B380" s="640" t="s">
        <v>1020</v>
      </c>
      <c r="C380" s="641" t="s">
        <v>1034</v>
      </c>
      <c r="D380" s="642" t="s">
        <v>1035</v>
      </c>
      <c r="E380" s="643" t="s">
        <v>1467</v>
      </c>
      <c r="F380" s="644" t="s">
        <v>1061</v>
      </c>
      <c r="G380" s="645" t="s">
        <v>1089</v>
      </c>
      <c r="H380" s="645" t="s">
        <v>789</v>
      </c>
      <c r="I380" s="642" t="s">
        <v>777</v>
      </c>
      <c r="J380" s="644" t="s">
        <v>549</v>
      </c>
      <c r="K380" s="646">
        <v>1</v>
      </c>
      <c r="L380" s="645"/>
      <c r="M380" s="647">
        <v>337</v>
      </c>
      <c r="N380" s="647">
        <v>337</v>
      </c>
      <c r="O380" s="652">
        <f t="shared" si="10"/>
        <v>1</v>
      </c>
      <c r="P380" s="648">
        <v>1</v>
      </c>
      <c r="Q380" s="649">
        <f t="shared" si="11"/>
        <v>100</v>
      </c>
      <c r="R380" s="650" t="s">
        <v>1416</v>
      </c>
    </row>
    <row r="381" spans="1:18" ht="38.25" x14ac:dyDescent="0.25">
      <c r="A381" s="639" t="s">
        <v>305</v>
      </c>
      <c r="B381" s="640" t="s">
        <v>1020</v>
      </c>
      <c r="C381" s="641" t="s">
        <v>1034</v>
      </c>
      <c r="D381" s="642" t="s">
        <v>1024</v>
      </c>
      <c r="E381" s="643" t="s">
        <v>1467</v>
      </c>
      <c r="F381" s="644" t="s">
        <v>1061</v>
      </c>
      <c r="G381" s="645" t="s">
        <v>1089</v>
      </c>
      <c r="H381" s="645" t="s">
        <v>789</v>
      </c>
      <c r="I381" s="642" t="s">
        <v>777</v>
      </c>
      <c r="J381" s="644" t="s">
        <v>549</v>
      </c>
      <c r="K381" s="646">
        <v>1</v>
      </c>
      <c r="L381" s="645"/>
      <c r="M381" s="647">
        <v>681</v>
      </c>
      <c r="N381" s="647">
        <v>681</v>
      </c>
      <c r="O381" s="652">
        <f t="shared" si="10"/>
        <v>1</v>
      </c>
      <c r="P381" s="648">
        <v>1</v>
      </c>
      <c r="Q381" s="649">
        <f t="shared" si="11"/>
        <v>100</v>
      </c>
      <c r="R381" s="650" t="s">
        <v>1416</v>
      </c>
    </row>
    <row r="382" spans="1:18" ht="38.25" x14ac:dyDescent="0.25">
      <c r="A382" s="639" t="s">
        <v>305</v>
      </c>
      <c r="B382" s="640" t="s">
        <v>1020</v>
      </c>
      <c r="C382" s="641" t="s">
        <v>1034</v>
      </c>
      <c r="D382" s="642" t="s">
        <v>1029</v>
      </c>
      <c r="E382" s="643" t="s">
        <v>1467</v>
      </c>
      <c r="F382" s="644" t="s">
        <v>1061</v>
      </c>
      <c r="G382" s="645" t="s">
        <v>1089</v>
      </c>
      <c r="H382" s="645" t="s">
        <v>789</v>
      </c>
      <c r="I382" s="642" t="s">
        <v>777</v>
      </c>
      <c r="J382" s="644" t="s">
        <v>549</v>
      </c>
      <c r="K382" s="646">
        <v>1</v>
      </c>
      <c r="L382" s="645"/>
      <c r="M382" s="647">
        <v>19</v>
      </c>
      <c r="N382" s="647">
        <v>19</v>
      </c>
      <c r="O382" s="652">
        <f t="shared" si="10"/>
        <v>1</v>
      </c>
      <c r="P382" s="648">
        <v>1</v>
      </c>
      <c r="Q382" s="649">
        <f t="shared" si="11"/>
        <v>100</v>
      </c>
      <c r="R382" s="650" t="s">
        <v>1416</v>
      </c>
    </row>
    <row r="383" spans="1:18" ht="38.25" x14ac:dyDescent="0.25">
      <c r="A383" s="639" t="s">
        <v>305</v>
      </c>
      <c r="B383" s="640" t="s">
        <v>1020</v>
      </c>
      <c r="C383" s="641" t="s">
        <v>1034</v>
      </c>
      <c r="D383" s="642" t="s">
        <v>1035</v>
      </c>
      <c r="E383" s="643" t="s">
        <v>1467</v>
      </c>
      <c r="F383" s="644" t="s">
        <v>1061</v>
      </c>
      <c r="G383" s="645" t="s">
        <v>1072</v>
      </c>
      <c r="H383" s="645" t="s">
        <v>790</v>
      </c>
      <c r="I383" s="642" t="s">
        <v>777</v>
      </c>
      <c r="J383" s="644" t="s">
        <v>549</v>
      </c>
      <c r="K383" s="646">
        <v>1</v>
      </c>
      <c r="L383" s="645"/>
      <c r="M383" s="647">
        <v>337</v>
      </c>
      <c r="N383" s="647">
        <v>337</v>
      </c>
      <c r="O383" s="652">
        <f t="shared" si="10"/>
        <v>1</v>
      </c>
      <c r="P383" s="648">
        <v>1</v>
      </c>
      <c r="Q383" s="649">
        <f t="shared" si="11"/>
        <v>100</v>
      </c>
      <c r="R383" s="650" t="s">
        <v>1413</v>
      </c>
    </row>
    <row r="384" spans="1:18" ht="38.25" x14ac:dyDescent="0.25">
      <c r="A384" s="639" t="s">
        <v>305</v>
      </c>
      <c r="B384" s="640" t="s">
        <v>1020</v>
      </c>
      <c r="C384" s="641" t="s">
        <v>1034</v>
      </c>
      <c r="D384" s="642" t="s">
        <v>1024</v>
      </c>
      <c r="E384" s="643" t="s">
        <v>1467</v>
      </c>
      <c r="F384" s="644" t="s">
        <v>1061</v>
      </c>
      <c r="G384" s="645" t="s">
        <v>1072</v>
      </c>
      <c r="H384" s="645" t="s">
        <v>790</v>
      </c>
      <c r="I384" s="642" t="s">
        <v>777</v>
      </c>
      <c r="J384" s="644" t="s">
        <v>549</v>
      </c>
      <c r="K384" s="646">
        <v>1</v>
      </c>
      <c r="L384" s="645"/>
      <c r="M384" s="647">
        <v>681</v>
      </c>
      <c r="N384" s="647">
        <v>681</v>
      </c>
      <c r="O384" s="652">
        <f t="shared" si="10"/>
        <v>1</v>
      </c>
      <c r="P384" s="648">
        <v>1</v>
      </c>
      <c r="Q384" s="649">
        <f t="shared" si="11"/>
        <v>100</v>
      </c>
      <c r="R384" s="650" t="s">
        <v>1413</v>
      </c>
    </row>
    <row r="385" spans="1:18" ht="38.25" x14ac:dyDescent="0.25">
      <c r="A385" s="639" t="s">
        <v>305</v>
      </c>
      <c r="B385" s="640" t="s">
        <v>1020</v>
      </c>
      <c r="C385" s="641" t="s">
        <v>1034</v>
      </c>
      <c r="D385" s="642" t="s">
        <v>1029</v>
      </c>
      <c r="E385" s="643" t="s">
        <v>1467</v>
      </c>
      <c r="F385" s="644" t="s">
        <v>1061</v>
      </c>
      <c r="G385" s="645" t="s">
        <v>1072</v>
      </c>
      <c r="H385" s="645" t="s">
        <v>790</v>
      </c>
      <c r="I385" s="642" t="s">
        <v>777</v>
      </c>
      <c r="J385" s="644" t="s">
        <v>549</v>
      </c>
      <c r="K385" s="646">
        <v>1</v>
      </c>
      <c r="L385" s="645"/>
      <c r="M385" s="647">
        <v>19</v>
      </c>
      <c r="N385" s="647">
        <v>19</v>
      </c>
      <c r="O385" s="652">
        <f t="shared" si="10"/>
        <v>1</v>
      </c>
      <c r="P385" s="648">
        <v>1</v>
      </c>
      <c r="Q385" s="649">
        <f t="shared" si="11"/>
        <v>100</v>
      </c>
      <c r="R385" s="650" t="s">
        <v>1413</v>
      </c>
    </row>
    <row r="386" spans="1:18" ht="38.25" x14ac:dyDescent="0.25">
      <c r="A386" s="639" t="s">
        <v>305</v>
      </c>
      <c r="B386" s="640" t="s">
        <v>1020</v>
      </c>
      <c r="C386" s="641" t="s">
        <v>1034</v>
      </c>
      <c r="D386" s="642" t="s">
        <v>1035</v>
      </c>
      <c r="E386" s="643" t="s">
        <v>1467</v>
      </c>
      <c r="F386" s="644" t="s">
        <v>1061</v>
      </c>
      <c r="G386" s="645" t="s">
        <v>1073</v>
      </c>
      <c r="H386" s="645" t="s">
        <v>790</v>
      </c>
      <c r="I386" s="642" t="s">
        <v>777</v>
      </c>
      <c r="J386" s="644" t="s">
        <v>549</v>
      </c>
      <c r="K386" s="646">
        <v>1</v>
      </c>
      <c r="L386" s="645"/>
      <c r="M386" s="647">
        <v>337</v>
      </c>
      <c r="N386" s="647">
        <v>337</v>
      </c>
      <c r="O386" s="652">
        <f t="shared" si="10"/>
        <v>1</v>
      </c>
      <c r="P386" s="648">
        <v>1</v>
      </c>
      <c r="Q386" s="649">
        <f t="shared" si="11"/>
        <v>100</v>
      </c>
      <c r="R386" s="650" t="s">
        <v>1413</v>
      </c>
    </row>
    <row r="387" spans="1:18" ht="38.25" x14ac:dyDescent="0.25">
      <c r="A387" s="639" t="s">
        <v>305</v>
      </c>
      <c r="B387" s="640" t="s">
        <v>1020</v>
      </c>
      <c r="C387" s="641" t="s">
        <v>1034</v>
      </c>
      <c r="D387" s="642" t="s">
        <v>1024</v>
      </c>
      <c r="E387" s="643" t="s">
        <v>1467</v>
      </c>
      <c r="F387" s="644" t="s">
        <v>1061</v>
      </c>
      <c r="G387" s="645" t="s">
        <v>1073</v>
      </c>
      <c r="H387" s="645" t="s">
        <v>790</v>
      </c>
      <c r="I387" s="642" t="s">
        <v>777</v>
      </c>
      <c r="J387" s="644" t="s">
        <v>549</v>
      </c>
      <c r="K387" s="646">
        <v>1</v>
      </c>
      <c r="L387" s="645"/>
      <c r="M387" s="647">
        <v>681</v>
      </c>
      <c r="N387" s="647">
        <v>681</v>
      </c>
      <c r="O387" s="652">
        <f t="shared" si="10"/>
        <v>1</v>
      </c>
      <c r="P387" s="648">
        <v>1</v>
      </c>
      <c r="Q387" s="649">
        <f t="shared" si="11"/>
        <v>100</v>
      </c>
      <c r="R387" s="650" t="s">
        <v>1413</v>
      </c>
    </row>
    <row r="388" spans="1:18" ht="38.25" x14ac:dyDescent="0.25">
      <c r="A388" s="639" t="s">
        <v>305</v>
      </c>
      <c r="B388" s="640" t="s">
        <v>1020</v>
      </c>
      <c r="C388" s="641" t="s">
        <v>1034</v>
      </c>
      <c r="D388" s="642" t="s">
        <v>1029</v>
      </c>
      <c r="E388" s="643" t="s">
        <v>1467</v>
      </c>
      <c r="F388" s="644" t="s">
        <v>1061</v>
      </c>
      <c r="G388" s="645" t="s">
        <v>1073</v>
      </c>
      <c r="H388" s="645" t="s">
        <v>790</v>
      </c>
      <c r="I388" s="642" t="s">
        <v>777</v>
      </c>
      <c r="J388" s="644" t="s">
        <v>549</v>
      </c>
      <c r="K388" s="646">
        <v>1</v>
      </c>
      <c r="L388" s="645"/>
      <c r="M388" s="647">
        <v>19</v>
      </c>
      <c r="N388" s="647">
        <v>19</v>
      </c>
      <c r="O388" s="652">
        <f t="shared" si="10"/>
        <v>1</v>
      </c>
      <c r="P388" s="648">
        <v>1</v>
      </c>
      <c r="Q388" s="649">
        <f t="shared" si="11"/>
        <v>100</v>
      </c>
      <c r="R388" s="650" t="s">
        <v>1413</v>
      </c>
    </row>
    <row r="389" spans="1:18" ht="38.25" x14ac:dyDescent="0.25">
      <c r="A389" s="639" t="s">
        <v>305</v>
      </c>
      <c r="B389" s="640" t="s">
        <v>1020</v>
      </c>
      <c r="C389" s="641" t="s">
        <v>1034</v>
      </c>
      <c r="D389" s="642" t="s">
        <v>1035</v>
      </c>
      <c r="E389" s="643" t="s">
        <v>1467</v>
      </c>
      <c r="F389" s="644" t="s">
        <v>1061</v>
      </c>
      <c r="G389" s="645" t="s">
        <v>1067</v>
      </c>
      <c r="H389" s="645" t="s">
        <v>791</v>
      </c>
      <c r="I389" s="642" t="s">
        <v>783</v>
      </c>
      <c r="J389" s="644" t="s">
        <v>549</v>
      </c>
      <c r="K389" s="646">
        <v>1</v>
      </c>
      <c r="L389" s="645" t="s">
        <v>1102</v>
      </c>
      <c r="M389" s="647">
        <v>337</v>
      </c>
      <c r="N389" s="647">
        <v>337</v>
      </c>
      <c r="O389" s="652">
        <f t="shared" si="10"/>
        <v>1</v>
      </c>
      <c r="P389" s="648">
        <v>1</v>
      </c>
      <c r="Q389" s="649">
        <f t="shared" si="11"/>
        <v>100</v>
      </c>
      <c r="R389" s="650" t="s">
        <v>1414</v>
      </c>
    </row>
    <row r="390" spans="1:18" ht="38.25" x14ac:dyDescent="0.25">
      <c r="A390" s="639" t="s">
        <v>305</v>
      </c>
      <c r="B390" s="640" t="s">
        <v>1020</v>
      </c>
      <c r="C390" s="641" t="s">
        <v>1034</v>
      </c>
      <c r="D390" s="642" t="s">
        <v>1024</v>
      </c>
      <c r="E390" s="643" t="s">
        <v>1467</v>
      </c>
      <c r="F390" s="644" t="s">
        <v>1061</v>
      </c>
      <c r="G390" s="645" t="s">
        <v>1067</v>
      </c>
      <c r="H390" s="645" t="s">
        <v>791</v>
      </c>
      <c r="I390" s="642" t="s">
        <v>783</v>
      </c>
      <c r="J390" s="644" t="s">
        <v>549</v>
      </c>
      <c r="K390" s="646">
        <v>1</v>
      </c>
      <c r="L390" s="645" t="s">
        <v>1102</v>
      </c>
      <c r="M390" s="647">
        <v>681</v>
      </c>
      <c r="N390" s="647">
        <v>681</v>
      </c>
      <c r="O390" s="652">
        <f t="shared" ref="O390:O453" si="12">N390/M390</f>
        <v>1</v>
      </c>
      <c r="P390" s="648">
        <v>1</v>
      </c>
      <c r="Q390" s="649">
        <f t="shared" ref="Q390:Q453" si="13">N390/(M390*K390/100)</f>
        <v>100</v>
      </c>
      <c r="R390" s="650" t="s">
        <v>1414</v>
      </c>
    </row>
    <row r="391" spans="1:18" ht="38.25" x14ac:dyDescent="0.25">
      <c r="A391" s="639" t="s">
        <v>305</v>
      </c>
      <c r="B391" s="640" t="s">
        <v>1020</v>
      </c>
      <c r="C391" s="641" t="s">
        <v>1034</v>
      </c>
      <c r="D391" s="642" t="s">
        <v>1029</v>
      </c>
      <c r="E391" s="643" t="s">
        <v>1467</v>
      </c>
      <c r="F391" s="644" t="s">
        <v>1061</v>
      </c>
      <c r="G391" s="645" t="s">
        <v>1067</v>
      </c>
      <c r="H391" s="645" t="s">
        <v>791</v>
      </c>
      <c r="I391" s="642" t="s">
        <v>783</v>
      </c>
      <c r="J391" s="644" t="s">
        <v>549</v>
      </c>
      <c r="K391" s="646">
        <v>1</v>
      </c>
      <c r="L391" s="645" t="s">
        <v>1102</v>
      </c>
      <c r="M391" s="647">
        <v>19</v>
      </c>
      <c r="N391" s="647">
        <v>19</v>
      </c>
      <c r="O391" s="652">
        <f t="shared" si="12"/>
        <v>1</v>
      </c>
      <c r="P391" s="648">
        <v>1</v>
      </c>
      <c r="Q391" s="649">
        <f t="shared" si="13"/>
        <v>100</v>
      </c>
      <c r="R391" s="650" t="s">
        <v>1414</v>
      </c>
    </row>
    <row r="392" spans="1:18" ht="51" x14ac:dyDescent="0.25">
      <c r="A392" s="639" t="s">
        <v>305</v>
      </c>
      <c r="B392" s="640" t="s">
        <v>1020</v>
      </c>
      <c r="C392" s="641" t="s">
        <v>1057</v>
      </c>
      <c r="D392" s="642" t="s">
        <v>1035</v>
      </c>
      <c r="E392" s="643" t="s">
        <v>1467</v>
      </c>
      <c r="F392" s="644" t="s">
        <v>1061</v>
      </c>
      <c r="G392" s="645" t="s">
        <v>1074</v>
      </c>
      <c r="H392" s="645" t="s">
        <v>781</v>
      </c>
      <c r="I392" s="642" t="s">
        <v>783</v>
      </c>
      <c r="J392" s="644" t="s">
        <v>549</v>
      </c>
      <c r="K392" s="646">
        <v>1</v>
      </c>
      <c r="L392" s="645" t="s">
        <v>1075</v>
      </c>
      <c r="M392" s="647">
        <v>666</v>
      </c>
      <c r="N392" s="647">
        <v>666</v>
      </c>
      <c r="O392" s="652">
        <f t="shared" si="12"/>
        <v>1</v>
      </c>
      <c r="P392" s="648">
        <v>1</v>
      </c>
      <c r="Q392" s="649">
        <f t="shared" si="13"/>
        <v>100</v>
      </c>
      <c r="R392" s="650" t="s">
        <v>1414</v>
      </c>
    </row>
    <row r="393" spans="1:18" ht="51" x14ac:dyDescent="0.25">
      <c r="A393" s="639" t="s">
        <v>305</v>
      </c>
      <c r="B393" s="640" t="s">
        <v>1020</v>
      </c>
      <c r="C393" s="641" t="s">
        <v>1057</v>
      </c>
      <c r="D393" s="642" t="s">
        <v>1035</v>
      </c>
      <c r="E393" s="643" t="s">
        <v>1467</v>
      </c>
      <c r="F393" s="644" t="s">
        <v>1061</v>
      </c>
      <c r="G393" s="645" t="s">
        <v>1076</v>
      </c>
      <c r="H393" s="645" t="s">
        <v>781</v>
      </c>
      <c r="I393" s="642" t="s">
        <v>783</v>
      </c>
      <c r="J393" s="644" t="s">
        <v>549</v>
      </c>
      <c r="K393" s="646">
        <v>1</v>
      </c>
      <c r="L393" s="645" t="s">
        <v>1075</v>
      </c>
      <c r="M393" s="647">
        <v>666</v>
      </c>
      <c r="N393" s="647">
        <v>666</v>
      </c>
      <c r="O393" s="652">
        <f t="shared" si="12"/>
        <v>1</v>
      </c>
      <c r="P393" s="648">
        <v>1</v>
      </c>
      <c r="Q393" s="649">
        <f t="shared" si="13"/>
        <v>100</v>
      </c>
      <c r="R393" s="650" t="s">
        <v>1414</v>
      </c>
    </row>
    <row r="394" spans="1:18" ht="25.5" x14ac:dyDescent="0.25">
      <c r="A394" s="639" t="s">
        <v>305</v>
      </c>
      <c r="B394" s="640" t="s">
        <v>1020</v>
      </c>
      <c r="C394" s="641" t="s">
        <v>1057</v>
      </c>
      <c r="D394" s="642" t="s">
        <v>1035</v>
      </c>
      <c r="E394" s="643" t="s">
        <v>1467</v>
      </c>
      <c r="F394" s="644" t="s">
        <v>1061</v>
      </c>
      <c r="G394" s="645" t="s">
        <v>1077</v>
      </c>
      <c r="H394" s="645" t="s">
        <v>781</v>
      </c>
      <c r="I394" s="642" t="s">
        <v>780</v>
      </c>
      <c r="J394" s="644" t="s">
        <v>549</v>
      </c>
      <c r="K394" s="646">
        <v>0.1</v>
      </c>
      <c r="L394" s="645"/>
      <c r="M394" s="647">
        <v>666</v>
      </c>
      <c r="N394" s="647">
        <v>9</v>
      </c>
      <c r="O394" s="652">
        <f t="shared" si="12"/>
        <v>1.3513513513513514E-2</v>
      </c>
      <c r="P394" s="648">
        <v>1.3500000000000002E-2</v>
      </c>
      <c r="Q394" s="649">
        <f t="shared" si="13"/>
        <v>13.513513513513512</v>
      </c>
      <c r="R394" s="650" t="s">
        <v>1435</v>
      </c>
    </row>
    <row r="395" spans="1:18" ht="51" x14ac:dyDescent="0.25">
      <c r="A395" s="639" t="s">
        <v>305</v>
      </c>
      <c r="B395" s="640" t="s">
        <v>1020</v>
      </c>
      <c r="C395" s="641" t="s">
        <v>1057</v>
      </c>
      <c r="D395" s="642" t="s">
        <v>1024</v>
      </c>
      <c r="E395" s="643" t="s">
        <v>1467</v>
      </c>
      <c r="F395" s="644" t="s">
        <v>1061</v>
      </c>
      <c r="G395" s="645" t="s">
        <v>1074</v>
      </c>
      <c r="H395" s="645" t="s">
        <v>781</v>
      </c>
      <c r="I395" s="642" t="s">
        <v>783</v>
      </c>
      <c r="J395" s="644" t="s">
        <v>549</v>
      </c>
      <c r="K395" s="646">
        <v>1</v>
      </c>
      <c r="L395" s="645" t="s">
        <v>1075</v>
      </c>
      <c r="M395" s="647">
        <v>712</v>
      </c>
      <c r="N395" s="647">
        <v>712</v>
      </c>
      <c r="O395" s="652">
        <f t="shared" si="12"/>
        <v>1</v>
      </c>
      <c r="P395" s="648">
        <v>1</v>
      </c>
      <c r="Q395" s="649">
        <f t="shared" si="13"/>
        <v>100</v>
      </c>
      <c r="R395" s="650" t="s">
        <v>1414</v>
      </c>
    </row>
    <row r="396" spans="1:18" ht="51" x14ac:dyDescent="0.25">
      <c r="A396" s="639" t="s">
        <v>305</v>
      </c>
      <c r="B396" s="640" t="s">
        <v>1020</v>
      </c>
      <c r="C396" s="641" t="s">
        <v>1057</v>
      </c>
      <c r="D396" s="642" t="s">
        <v>1024</v>
      </c>
      <c r="E396" s="643" t="s">
        <v>1467</v>
      </c>
      <c r="F396" s="644" t="s">
        <v>1061</v>
      </c>
      <c r="G396" s="645" t="s">
        <v>1076</v>
      </c>
      <c r="H396" s="645" t="s">
        <v>781</v>
      </c>
      <c r="I396" s="642" t="s">
        <v>783</v>
      </c>
      <c r="J396" s="644" t="s">
        <v>549</v>
      </c>
      <c r="K396" s="646">
        <v>1</v>
      </c>
      <c r="L396" s="645" t="s">
        <v>1075</v>
      </c>
      <c r="M396" s="647">
        <v>712</v>
      </c>
      <c r="N396" s="647">
        <v>712</v>
      </c>
      <c r="O396" s="652">
        <f t="shared" si="12"/>
        <v>1</v>
      </c>
      <c r="P396" s="648">
        <v>1</v>
      </c>
      <c r="Q396" s="649">
        <f t="shared" si="13"/>
        <v>100</v>
      </c>
      <c r="R396" s="650" t="s">
        <v>1414</v>
      </c>
    </row>
    <row r="397" spans="1:18" ht="25.5" x14ac:dyDescent="0.25">
      <c r="A397" s="639" t="s">
        <v>305</v>
      </c>
      <c r="B397" s="640" t="s">
        <v>1020</v>
      </c>
      <c r="C397" s="641" t="s">
        <v>1057</v>
      </c>
      <c r="D397" s="642" t="s">
        <v>1024</v>
      </c>
      <c r="E397" s="643" t="s">
        <v>1467</v>
      </c>
      <c r="F397" s="644" t="s">
        <v>1061</v>
      </c>
      <c r="G397" s="645" t="s">
        <v>1077</v>
      </c>
      <c r="H397" s="645" t="s">
        <v>781</v>
      </c>
      <c r="I397" s="642" t="s">
        <v>780</v>
      </c>
      <c r="J397" s="644" t="s">
        <v>549</v>
      </c>
      <c r="K397" s="646">
        <v>0.1</v>
      </c>
      <c r="L397" s="645"/>
      <c r="M397" s="647">
        <v>712</v>
      </c>
      <c r="N397" s="647">
        <v>11</v>
      </c>
      <c r="O397" s="652">
        <f t="shared" si="12"/>
        <v>1.5449438202247191E-2</v>
      </c>
      <c r="P397" s="648">
        <v>1.54E-2</v>
      </c>
      <c r="Q397" s="649">
        <f t="shared" si="13"/>
        <v>15.449438202247189</v>
      </c>
      <c r="R397" s="650" t="s">
        <v>1435</v>
      </c>
    </row>
    <row r="398" spans="1:18" ht="51" x14ac:dyDescent="0.25">
      <c r="A398" s="639" t="s">
        <v>305</v>
      </c>
      <c r="B398" s="640" t="s">
        <v>1020</v>
      </c>
      <c r="C398" s="641" t="s">
        <v>1057</v>
      </c>
      <c r="D398" s="642" t="s">
        <v>1029</v>
      </c>
      <c r="E398" s="643" t="s">
        <v>1467</v>
      </c>
      <c r="F398" s="644" t="s">
        <v>1061</v>
      </c>
      <c r="G398" s="645" t="s">
        <v>1074</v>
      </c>
      <c r="H398" s="645" t="s">
        <v>781</v>
      </c>
      <c r="I398" s="642" t="s">
        <v>783</v>
      </c>
      <c r="J398" s="644" t="s">
        <v>549</v>
      </c>
      <c r="K398" s="646">
        <v>1</v>
      </c>
      <c r="L398" s="645" t="s">
        <v>1075</v>
      </c>
      <c r="M398" s="647">
        <v>105</v>
      </c>
      <c r="N398" s="647">
        <v>105</v>
      </c>
      <c r="O398" s="652">
        <f t="shared" si="12"/>
        <v>1</v>
      </c>
      <c r="P398" s="648">
        <v>1</v>
      </c>
      <c r="Q398" s="649">
        <f t="shared" si="13"/>
        <v>100</v>
      </c>
      <c r="R398" s="650" t="s">
        <v>1414</v>
      </c>
    </row>
    <row r="399" spans="1:18" ht="51" x14ac:dyDescent="0.25">
      <c r="A399" s="639" t="s">
        <v>305</v>
      </c>
      <c r="B399" s="640" t="s">
        <v>1020</v>
      </c>
      <c r="C399" s="641" t="s">
        <v>1057</v>
      </c>
      <c r="D399" s="642" t="s">
        <v>1029</v>
      </c>
      <c r="E399" s="643" t="s">
        <v>1467</v>
      </c>
      <c r="F399" s="644" t="s">
        <v>1061</v>
      </c>
      <c r="G399" s="645" t="s">
        <v>1076</v>
      </c>
      <c r="H399" s="645" t="s">
        <v>781</v>
      </c>
      <c r="I399" s="642" t="s">
        <v>783</v>
      </c>
      <c r="J399" s="644" t="s">
        <v>549</v>
      </c>
      <c r="K399" s="646">
        <v>1</v>
      </c>
      <c r="L399" s="645" t="s">
        <v>1075</v>
      </c>
      <c r="M399" s="647">
        <v>105</v>
      </c>
      <c r="N399" s="647">
        <v>105</v>
      </c>
      <c r="O399" s="652">
        <f t="shared" si="12"/>
        <v>1</v>
      </c>
      <c r="P399" s="648">
        <v>1</v>
      </c>
      <c r="Q399" s="649">
        <f t="shared" si="13"/>
        <v>100</v>
      </c>
      <c r="R399" s="650" t="s">
        <v>1414</v>
      </c>
    </row>
    <row r="400" spans="1:18" ht="25.5" x14ac:dyDescent="0.25">
      <c r="A400" s="639" t="s">
        <v>305</v>
      </c>
      <c r="B400" s="640" t="s">
        <v>1020</v>
      </c>
      <c r="C400" s="641" t="s">
        <v>1057</v>
      </c>
      <c r="D400" s="642" t="s">
        <v>1029</v>
      </c>
      <c r="E400" s="643" t="s">
        <v>1467</v>
      </c>
      <c r="F400" s="644" t="s">
        <v>1061</v>
      </c>
      <c r="G400" s="645" t="s">
        <v>1077</v>
      </c>
      <c r="H400" s="645" t="s">
        <v>781</v>
      </c>
      <c r="I400" s="642" t="s">
        <v>780</v>
      </c>
      <c r="J400" s="644" t="s">
        <v>549</v>
      </c>
      <c r="K400" s="646">
        <v>0.19</v>
      </c>
      <c r="L400" s="645"/>
      <c r="M400" s="647">
        <v>105</v>
      </c>
      <c r="N400" s="647">
        <v>8</v>
      </c>
      <c r="O400" s="652">
        <f t="shared" si="12"/>
        <v>7.6190476190476197E-2</v>
      </c>
      <c r="P400" s="648">
        <v>7.6200000000000004E-2</v>
      </c>
      <c r="Q400" s="649">
        <f t="shared" si="13"/>
        <v>40.100250626566421</v>
      </c>
      <c r="R400" s="650" t="s">
        <v>1435</v>
      </c>
    </row>
    <row r="401" spans="1:18" ht="51" x14ac:dyDescent="0.25">
      <c r="A401" s="639" t="s">
        <v>305</v>
      </c>
      <c r="B401" s="640" t="s">
        <v>1020</v>
      </c>
      <c r="C401" s="641" t="s">
        <v>1057</v>
      </c>
      <c r="D401" s="642" t="s">
        <v>1030</v>
      </c>
      <c r="E401" s="643" t="s">
        <v>1467</v>
      </c>
      <c r="F401" s="644" t="s">
        <v>1061</v>
      </c>
      <c r="G401" s="645" t="s">
        <v>1074</v>
      </c>
      <c r="H401" s="645" t="s">
        <v>781</v>
      </c>
      <c r="I401" s="642" t="s">
        <v>783</v>
      </c>
      <c r="J401" s="644" t="s">
        <v>549</v>
      </c>
      <c r="K401" s="646">
        <v>1</v>
      </c>
      <c r="L401" s="645" t="s">
        <v>1075</v>
      </c>
      <c r="M401" s="647">
        <v>35</v>
      </c>
      <c r="N401" s="647">
        <v>35</v>
      </c>
      <c r="O401" s="652">
        <f t="shared" si="12"/>
        <v>1</v>
      </c>
      <c r="P401" s="648">
        <v>1</v>
      </c>
      <c r="Q401" s="649">
        <f t="shared" si="13"/>
        <v>100</v>
      </c>
      <c r="R401" s="650" t="s">
        <v>1414</v>
      </c>
    </row>
    <row r="402" spans="1:18" ht="51" x14ac:dyDescent="0.25">
      <c r="A402" s="639" t="s">
        <v>305</v>
      </c>
      <c r="B402" s="640" t="s">
        <v>1020</v>
      </c>
      <c r="C402" s="641" t="s">
        <v>1057</v>
      </c>
      <c r="D402" s="642" t="s">
        <v>1030</v>
      </c>
      <c r="E402" s="643" t="s">
        <v>1467</v>
      </c>
      <c r="F402" s="644" t="s">
        <v>1061</v>
      </c>
      <c r="G402" s="645" t="s">
        <v>1076</v>
      </c>
      <c r="H402" s="645" t="s">
        <v>781</v>
      </c>
      <c r="I402" s="642" t="s">
        <v>783</v>
      </c>
      <c r="J402" s="644" t="s">
        <v>549</v>
      </c>
      <c r="K402" s="646">
        <v>1</v>
      </c>
      <c r="L402" s="645" t="s">
        <v>1075</v>
      </c>
      <c r="M402" s="647">
        <v>35</v>
      </c>
      <c r="N402" s="647">
        <v>35</v>
      </c>
      <c r="O402" s="652">
        <f t="shared" si="12"/>
        <v>1</v>
      </c>
      <c r="P402" s="648">
        <v>1</v>
      </c>
      <c r="Q402" s="649">
        <f t="shared" si="13"/>
        <v>100</v>
      </c>
      <c r="R402" s="650" t="s">
        <v>1414</v>
      </c>
    </row>
    <row r="403" spans="1:18" ht="25.5" x14ac:dyDescent="0.25">
      <c r="A403" s="639" t="s">
        <v>305</v>
      </c>
      <c r="B403" s="640" t="s">
        <v>1020</v>
      </c>
      <c r="C403" s="641" t="s">
        <v>1057</v>
      </c>
      <c r="D403" s="642" t="s">
        <v>1030</v>
      </c>
      <c r="E403" s="643" t="s">
        <v>1467</v>
      </c>
      <c r="F403" s="644" t="s">
        <v>1061</v>
      </c>
      <c r="G403" s="645" t="s">
        <v>1077</v>
      </c>
      <c r="H403" s="645" t="s">
        <v>781</v>
      </c>
      <c r="I403" s="642" t="s">
        <v>780</v>
      </c>
      <c r="J403" s="644" t="s">
        <v>549</v>
      </c>
      <c r="K403" s="646">
        <v>0.45</v>
      </c>
      <c r="L403" s="645"/>
      <c r="M403" s="647">
        <v>35</v>
      </c>
      <c r="N403" s="647">
        <v>1</v>
      </c>
      <c r="O403" s="652">
        <f t="shared" si="12"/>
        <v>2.8571428571428571E-2</v>
      </c>
      <c r="P403" s="648">
        <v>2.86E-2</v>
      </c>
      <c r="Q403" s="649">
        <f t="shared" si="13"/>
        <v>6.3492063492063489</v>
      </c>
      <c r="R403" s="650" t="s">
        <v>1435</v>
      </c>
    </row>
    <row r="404" spans="1:18" ht="51" x14ac:dyDescent="0.25">
      <c r="A404" s="639" t="s">
        <v>305</v>
      </c>
      <c r="B404" s="640" t="s">
        <v>1020</v>
      </c>
      <c r="C404" s="641" t="s">
        <v>1057</v>
      </c>
      <c r="D404" s="642" t="s">
        <v>1031</v>
      </c>
      <c r="E404" s="643" t="s">
        <v>1467</v>
      </c>
      <c r="F404" s="644" t="s">
        <v>1061</v>
      </c>
      <c r="G404" s="645" t="s">
        <v>1074</v>
      </c>
      <c r="H404" s="645" t="s">
        <v>781</v>
      </c>
      <c r="I404" s="642" t="s">
        <v>783</v>
      </c>
      <c r="J404" s="644" t="s">
        <v>549</v>
      </c>
      <c r="K404" s="646">
        <v>1</v>
      </c>
      <c r="L404" s="645" t="s">
        <v>1075</v>
      </c>
      <c r="M404" s="647">
        <v>39</v>
      </c>
      <c r="N404" s="647">
        <v>39</v>
      </c>
      <c r="O404" s="652">
        <f t="shared" si="12"/>
        <v>1</v>
      </c>
      <c r="P404" s="648">
        <v>1</v>
      </c>
      <c r="Q404" s="649">
        <f t="shared" si="13"/>
        <v>100</v>
      </c>
      <c r="R404" s="650" t="s">
        <v>1414</v>
      </c>
    </row>
    <row r="405" spans="1:18" ht="51" x14ac:dyDescent="0.25">
      <c r="A405" s="639" t="s">
        <v>305</v>
      </c>
      <c r="B405" s="640" t="s">
        <v>1020</v>
      </c>
      <c r="C405" s="641" t="s">
        <v>1057</v>
      </c>
      <c r="D405" s="642" t="s">
        <v>1031</v>
      </c>
      <c r="E405" s="643" t="s">
        <v>1467</v>
      </c>
      <c r="F405" s="644" t="s">
        <v>1061</v>
      </c>
      <c r="G405" s="645" t="s">
        <v>1076</v>
      </c>
      <c r="H405" s="645" t="s">
        <v>781</v>
      </c>
      <c r="I405" s="642" t="s">
        <v>783</v>
      </c>
      <c r="J405" s="644" t="s">
        <v>549</v>
      </c>
      <c r="K405" s="646">
        <v>1</v>
      </c>
      <c r="L405" s="645" t="s">
        <v>1075</v>
      </c>
      <c r="M405" s="647">
        <v>39</v>
      </c>
      <c r="N405" s="647">
        <v>39</v>
      </c>
      <c r="O405" s="652">
        <f t="shared" si="12"/>
        <v>1</v>
      </c>
      <c r="P405" s="648">
        <v>1</v>
      </c>
      <c r="Q405" s="649">
        <f t="shared" si="13"/>
        <v>100</v>
      </c>
      <c r="R405" s="650" t="s">
        <v>1414</v>
      </c>
    </row>
    <row r="406" spans="1:18" ht="25.5" x14ac:dyDescent="0.25">
      <c r="A406" s="639" t="s">
        <v>305</v>
      </c>
      <c r="B406" s="640" t="s">
        <v>1020</v>
      </c>
      <c r="C406" s="641" t="s">
        <v>1057</v>
      </c>
      <c r="D406" s="642" t="s">
        <v>1031</v>
      </c>
      <c r="E406" s="643" t="s">
        <v>1467</v>
      </c>
      <c r="F406" s="644" t="s">
        <v>1061</v>
      </c>
      <c r="G406" s="645" t="s">
        <v>1077</v>
      </c>
      <c r="H406" s="645" t="s">
        <v>781</v>
      </c>
      <c r="I406" s="642" t="s">
        <v>777</v>
      </c>
      <c r="J406" s="644" t="s">
        <v>549</v>
      </c>
      <c r="K406" s="646">
        <v>1</v>
      </c>
      <c r="L406" s="645"/>
      <c r="M406" s="647">
        <v>39</v>
      </c>
      <c r="N406" s="647">
        <v>0</v>
      </c>
      <c r="O406" s="652">
        <f t="shared" si="12"/>
        <v>0</v>
      </c>
      <c r="P406" s="648">
        <v>0</v>
      </c>
      <c r="Q406" s="649">
        <f t="shared" si="13"/>
        <v>0</v>
      </c>
      <c r="R406" s="650" t="s">
        <v>1436</v>
      </c>
    </row>
    <row r="407" spans="1:18" ht="25.5" x14ac:dyDescent="0.25">
      <c r="A407" s="639" t="s">
        <v>305</v>
      </c>
      <c r="B407" s="640" t="s">
        <v>1020</v>
      </c>
      <c r="C407" s="641" t="s">
        <v>1039</v>
      </c>
      <c r="D407" s="642" t="s">
        <v>1029</v>
      </c>
      <c r="E407" s="643" t="s">
        <v>1467</v>
      </c>
      <c r="F407" s="644" t="s">
        <v>1061</v>
      </c>
      <c r="G407" s="645" t="s">
        <v>1062</v>
      </c>
      <c r="H407" s="645" t="s">
        <v>778</v>
      </c>
      <c r="I407" s="642" t="s">
        <v>777</v>
      </c>
      <c r="J407" s="644" t="s">
        <v>549</v>
      </c>
      <c r="K407" s="646">
        <v>1</v>
      </c>
      <c r="L407" s="645"/>
      <c r="M407" s="647">
        <v>34</v>
      </c>
      <c r="N407" s="647">
        <v>34</v>
      </c>
      <c r="O407" s="652">
        <f t="shared" si="12"/>
        <v>1</v>
      </c>
      <c r="P407" s="648">
        <v>1</v>
      </c>
      <c r="Q407" s="649">
        <f t="shared" si="13"/>
        <v>99.999999999999986</v>
      </c>
      <c r="R407" s="650" t="s">
        <v>1409</v>
      </c>
    </row>
    <row r="408" spans="1:18" ht="63.75" x14ac:dyDescent="0.25">
      <c r="A408" s="639" t="s">
        <v>305</v>
      </c>
      <c r="B408" s="640" t="s">
        <v>1020</v>
      </c>
      <c r="C408" s="641" t="s">
        <v>1039</v>
      </c>
      <c r="D408" s="642" t="s">
        <v>1029</v>
      </c>
      <c r="E408" s="643" t="s">
        <v>1467</v>
      </c>
      <c r="F408" s="644" t="s">
        <v>1061</v>
      </c>
      <c r="G408" s="645" t="s">
        <v>1063</v>
      </c>
      <c r="H408" s="645" t="s">
        <v>781</v>
      </c>
      <c r="I408" s="642" t="s">
        <v>780</v>
      </c>
      <c r="J408" s="644" t="s">
        <v>549</v>
      </c>
      <c r="K408" s="646">
        <v>0.2</v>
      </c>
      <c r="L408" s="645"/>
      <c r="M408" s="647">
        <v>34</v>
      </c>
      <c r="N408" s="647">
        <v>19</v>
      </c>
      <c r="O408" s="652">
        <f t="shared" si="12"/>
        <v>0.55882352941176472</v>
      </c>
      <c r="P408" s="648">
        <v>0.51351351351351349</v>
      </c>
      <c r="Q408" s="649">
        <f t="shared" si="13"/>
        <v>279.41176470588232</v>
      </c>
      <c r="R408" s="650" t="s">
        <v>1437</v>
      </c>
    </row>
    <row r="409" spans="1:18" ht="63.75" x14ac:dyDescent="0.25">
      <c r="A409" s="639" t="s">
        <v>305</v>
      </c>
      <c r="B409" s="640" t="s">
        <v>1020</v>
      </c>
      <c r="C409" s="641" t="s">
        <v>1039</v>
      </c>
      <c r="D409" s="642" t="s">
        <v>1029</v>
      </c>
      <c r="E409" s="643" t="s">
        <v>1467</v>
      </c>
      <c r="F409" s="644" t="s">
        <v>1061</v>
      </c>
      <c r="G409" s="645" t="s">
        <v>1064</v>
      </c>
      <c r="H409" s="645" t="s">
        <v>781</v>
      </c>
      <c r="I409" s="642" t="s">
        <v>780</v>
      </c>
      <c r="J409" s="644" t="s">
        <v>549</v>
      </c>
      <c r="K409" s="646">
        <v>0.2</v>
      </c>
      <c r="L409" s="645"/>
      <c r="M409" s="647">
        <v>34</v>
      </c>
      <c r="N409" s="647">
        <v>19</v>
      </c>
      <c r="O409" s="652">
        <f t="shared" si="12"/>
        <v>0.55882352941176472</v>
      </c>
      <c r="P409" s="648">
        <v>0.29032258059999999</v>
      </c>
      <c r="Q409" s="649">
        <f t="shared" si="13"/>
        <v>279.41176470588232</v>
      </c>
      <c r="R409" s="650" t="s">
        <v>1437</v>
      </c>
    </row>
    <row r="410" spans="1:18" ht="63.75" x14ac:dyDescent="0.25">
      <c r="A410" s="639" t="s">
        <v>305</v>
      </c>
      <c r="B410" s="640" t="s">
        <v>1020</v>
      </c>
      <c r="C410" s="641" t="s">
        <v>1039</v>
      </c>
      <c r="D410" s="642" t="s">
        <v>1029</v>
      </c>
      <c r="E410" s="643" t="s">
        <v>1467</v>
      </c>
      <c r="F410" s="644" t="s">
        <v>1061</v>
      </c>
      <c r="G410" s="645" t="s">
        <v>1065</v>
      </c>
      <c r="H410" s="645" t="s">
        <v>781</v>
      </c>
      <c r="I410" s="642" t="s">
        <v>780</v>
      </c>
      <c r="J410" s="644" t="s">
        <v>549</v>
      </c>
      <c r="K410" s="646">
        <v>0.2</v>
      </c>
      <c r="L410" s="645"/>
      <c r="M410" s="647">
        <v>34</v>
      </c>
      <c r="N410" s="647">
        <v>19</v>
      </c>
      <c r="O410" s="652">
        <f t="shared" si="12"/>
        <v>0.55882352941176472</v>
      </c>
      <c r="P410" s="648">
        <v>0.48387096769999999</v>
      </c>
      <c r="Q410" s="649">
        <f t="shared" si="13"/>
        <v>279.41176470588232</v>
      </c>
      <c r="R410" s="650" t="s">
        <v>1437</v>
      </c>
    </row>
    <row r="411" spans="1:18" ht="63.75" x14ac:dyDescent="0.25">
      <c r="A411" s="639" t="s">
        <v>305</v>
      </c>
      <c r="B411" s="640" t="s">
        <v>1020</v>
      </c>
      <c r="C411" s="641" t="s">
        <v>1039</v>
      </c>
      <c r="D411" s="642" t="s">
        <v>1029</v>
      </c>
      <c r="E411" s="643" t="s">
        <v>1467</v>
      </c>
      <c r="F411" s="644" t="s">
        <v>1061</v>
      </c>
      <c r="G411" s="645" t="s">
        <v>1066</v>
      </c>
      <c r="H411" s="645" t="s">
        <v>781</v>
      </c>
      <c r="I411" s="642" t="s">
        <v>780</v>
      </c>
      <c r="J411" s="644" t="s">
        <v>549</v>
      </c>
      <c r="K411" s="646">
        <v>0.2</v>
      </c>
      <c r="L411" s="645"/>
      <c r="M411" s="647">
        <v>34</v>
      </c>
      <c r="N411" s="647">
        <v>19</v>
      </c>
      <c r="O411" s="652">
        <f t="shared" si="12"/>
        <v>0.55882352941176472</v>
      </c>
      <c r="P411" s="648">
        <v>0.51351351351351349</v>
      </c>
      <c r="Q411" s="649">
        <f t="shared" si="13"/>
        <v>279.41176470588232</v>
      </c>
      <c r="R411" s="650" t="s">
        <v>1437</v>
      </c>
    </row>
    <row r="412" spans="1:18" ht="63.75" x14ac:dyDescent="0.25">
      <c r="A412" s="639" t="s">
        <v>305</v>
      </c>
      <c r="B412" s="640" t="s">
        <v>1020</v>
      </c>
      <c r="C412" s="641" t="s">
        <v>1039</v>
      </c>
      <c r="D412" s="642" t="s">
        <v>1029</v>
      </c>
      <c r="E412" s="643" t="s">
        <v>1467</v>
      </c>
      <c r="F412" s="644" t="s">
        <v>1061</v>
      </c>
      <c r="G412" s="645" t="s">
        <v>1067</v>
      </c>
      <c r="H412" s="645" t="s">
        <v>781</v>
      </c>
      <c r="I412" s="642" t="s">
        <v>780</v>
      </c>
      <c r="J412" s="644" t="s">
        <v>549</v>
      </c>
      <c r="K412" s="646">
        <v>0.2</v>
      </c>
      <c r="L412" s="645"/>
      <c r="M412" s="647">
        <v>34</v>
      </c>
      <c r="N412" s="647">
        <v>19</v>
      </c>
      <c r="O412" s="652">
        <f t="shared" si="12"/>
        <v>0.55882352941176472</v>
      </c>
      <c r="P412" s="648">
        <v>0.51351351351351349</v>
      </c>
      <c r="Q412" s="649">
        <f t="shared" si="13"/>
        <v>279.41176470588232</v>
      </c>
      <c r="R412" s="650" t="s">
        <v>1437</v>
      </c>
    </row>
    <row r="413" spans="1:18" ht="63.75" x14ac:dyDescent="0.25">
      <c r="A413" s="639" t="s">
        <v>305</v>
      </c>
      <c r="B413" s="640" t="s">
        <v>1020</v>
      </c>
      <c r="C413" s="641" t="s">
        <v>1039</v>
      </c>
      <c r="D413" s="642" t="s">
        <v>1029</v>
      </c>
      <c r="E413" s="643" t="s">
        <v>1467</v>
      </c>
      <c r="F413" s="644" t="s">
        <v>1061</v>
      </c>
      <c r="G413" s="645" t="s">
        <v>1068</v>
      </c>
      <c r="H413" s="645" t="s">
        <v>781</v>
      </c>
      <c r="I413" s="642" t="s">
        <v>780</v>
      </c>
      <c r="J413" s="644" t="s">
        <v>549</v>
      </c>
      <c r="K413" s="646">
        <v>0.2</v>
      </c>
      <c r="L413" s="645"/>
      <c r="M413" s="647">
        <v>34</v>
      </c>
      <c r="N413" s="647">
        <v>19</v>
      </c>
      <c r="O413" s="652">
        <f t="shared" si="12"/>
        <v>0.55882352941176472</v>
      </c>
      <c r="P413" s="648">
        <v>0.48387096769999999</v>
      </c>
      <c r="Q413" s="649">
        <f t="shared" si="13"/>
        <v>279.41176470588232</v>
      </c>
      <c r="R413" s="650" t="s">
        <v>1437</v>
      </c>
    </row>
    <row r="414" spans="1:18" ht="63.75" x14ac:dyDescent="0.25">
      <c r="A414" s="639" t="s">
        <v>305</v>
      </c>
      <c r="B414" s="640" t="s">
        <v>1020</v>
      </c>
      <c r="C414" s="641" t="s">
        <v>1039</v>
      </c>
      <c r="D414" s="642" t="s">
        <v>1029</v>
      </c>
      <c r="E414" s="643" t="s">
        <v>1467</v>
      </c>
      <c r="F414" s="644" t="s">
        <v>1061</v>
      </c>
      <c r="G414" s="645" t="s">
        <v>1069</v>
      </c>
      <c r="H414" s="645" t="s">
        <v>781</v>
      </c>
      <c r="I414" s="642" t="s">
        <v>780</v>
      </c>
      <c r="J414" s="644" t="s">
        <v>549</v>
      </c>
      <c r="K414" s="646">
        <v>0.2</v>
      </c>
      <c r="L414" s="645"/>
      <c r="M414" s="647">
        <v>34</v>
      </c>
      <c r="N414" s="647">
        <v>19</v>
      </c>
      <c r="O414" s="652">
        <f t="shared" si="12"/>
        <v>0.55882352941176472</v>
      </c>
      <c r="P414" s="648">
        <v>0.45161290319999997</v>
      </c>
      <c r="Q414" s="649">
        <f t="shared" si="13"/>
        <v>279.41176470588232</v>
      </c>
      <c r="R414" s="650" t="s">
        <v>1437</v>
      </c>
    </row>
    <row r="415" spans="1:18" ht="63.75" x14ac:dyDescent="0.25">
      <c r="A415" s="639" t="s">
        <v>305</v>
      </c>
      <c r="B415" s="640" t="s">
        <v>1020</v>
      </c>
      <c r="C415" s="641" t="s">
        <v>1039</v>
      </c>
      <c r="D415" s="642" t="s">
        <v>1029</v>
      </c>
      <c r="E415" s="643" t="s">
        <v>1467</v>
      </c>
      <c r="F415" s="644" t="s">
        <v>1061</v>
      </c>
      <c r="G415" s="645" t="s">
        <v>1070</v>
      </c>
      <c r="H415" s="645" t="s">
        <v>781</v>
      </c>
      <c r="I415" s="642" t="s">
        <v>780</v>
      </c>
      <c r="J415" s="644" t="s">
        <v>549</v>
      </c>
      <c r="K415" s="646">
        <v>0.2</v>
      </c>
      <c r="L415" s="645"/>
      <c r="M415" s="647">
        <v>34</v>
      </c>
      <c r="N415" s="647">
        <v>19</v>
      </c>
      <c r="O415" s="652">
        <f t="shared" si="12"/>
        <v>0.55882352941176472</v>
      </c>
      <c r="P415" s="648">
        <v>0.48387096769999999</v>
      </c>
      <c r="Q415" s="649">
        <f t="shared" si="13"/>
        <v>279.41176470588232</v>
      </c>
      <c r="R415" s="650" t="s">
        <v>1437</v>
      </c>
    </row>
    <row r="416" spans="1:18" ht="63.75" x14ac:dyDescent="0.25">
      <c r="A416" s="639" t="s">
        <v>305</v>
      </c>
      <c r="B416" s="640" t="s">
        <v>1020</v>
      </c>
      <c r="C416" s="641" t="s">
        <v>1039</v>
      </c>
      <c r="D416" s="642" t="s">
        <v>1029</v>
      </c>
      <c r="E416" s="643" t="s">
        <v>1467</v>
      </c>
      <c r="F416" s="644" t="s">
        <v>1061</v>
      </c>
      <c r="G416" s="645" t="s">
        <v>1071</v>
      </c>
      <c r="H416" s="645" t="s">
        <v>781</v>
      </c>
      <c r="I416" s="642" t="s">
        <v>780</v>
      </c>
      <c r="J416" s="644" t="s">
        <v>549</v>
      </c>
      <c r="K416" s="646">
        <v>0.2</v>
      </c>
      <c r="L416" s="645"/>
      <c r="M416" s="647">
        <v>34</v>
      </c>
      <c r="N416" s="647">
        <v>19</v>
      </c>
      <c r="O416" s="652">
        <f t="shared" si="12"/>
        <v>0.55882352941176472</v>
      </c>
      <c r="P416" s="648">
        <v>0.51351351351351349</v>
      </c>
      <c r="Q416" s="649">
        <f t="shared" si="13"/>
        <v>279.41176470588232</v>
      </c>
      <c r="R416" s="650" t="s">
        <v>1437</v>
      </c>
    </row>
    <row r="417" spans="1:18" ht="38.25" x14ac:dyDescent="0.25">
      <c r="A417" s="639" t="s">
        <v>305</v>
      </c>
      <c r="B417" s="640" t="s">
        <v>1020</v>
      </c>
      <c r="C417" s="641" t="s">
        <v>1039</v>
      </c>
      <c r="D417" s="642" t="s">
        <v>1029</v>
      </c>
      <c r="E417" s="643" t="s">
        <v>1467</v>
      </c>
      <c r="F417" s="644" t="s">
        <v>1061</v>
      </c>
      <c r="G417" s="645" t="s">
        <v>1072</v>
      </c>
      <c r="H417" s="645" t="s">
        <v>781</v>
      </c>
      <c r="I417" s="642" t="s">
        <v>780</v>
      </c>
      <c r="J417" s="644" t="s">
        <v>549</v>
      </c>
      <c r="K417" s="646">
        <v>0.2</v>
      </c>
      <c r="L417" s="645"/>
      <c r="M417" s="647">
        <v>34</v>
      </c>
      <c r="N417" s="647">
        <v>34</v>
      </c>
      <c r="O417" s="652">
        <f t="shared" si="12"/>
        <v>1</v>
      </c>
      <c r="P417" s="648">
        <v>1</v>
      </c>
      <c r="Q417" s="649">
        <f t="shared" si="13"/>
        <v>499.99999999999994</v>
      </c>
      <c r="R417" s="650" t="s">
        <v>1413</v>
      </c>
    </row>
    <row r="418" spans="1:18" ht="38.25" x14ac:dyDescent="0.25">
      <c r="A418" s="639" t="s">
        <v>305</v>
      </c>
      <c r="B418" s="640" t="s">
        <v>1020</v>
      </c>
      <c r="C418" s="641" t="s">
        <v>1039</v>
      </c>
      <c r="D418" s="642" t="s">
        <v>1029</v>
      </c>
      <c r="E418" s="643" t="s">
        <v>1467</v>
      </c>
      <c r="F418" s="644" t="s">
        <v>1061</v>
      </c>
      <c r="G418" s="645" t="s">
        <v>1073</v>
      </c>
      <c r="H418" s="645" t="s">
        <v>781</v>
      </c>
      <c r="I418" s="642" t="s">
        <v>780</v>
      </c>
      <c r="J418" s="644" t="s">
        <v>549</v>
      </c>
      <c r="K418" s="646">
        <v>0.2</v>
      </c>
      <c r="L418" s="645"/>
      <c r="M418" s="647">
        <v>34</v>
      </c>
      <c r="N418" s="647">
        <v>34</v>
      </c>
      <c r="O418" s="652">
        <f t="shared" si="12"/>
        <v>1</v>
      </c>
      <c r="P418" s="648">
        <v>1</v>
      </c>
      <c r="Q418" s="649">
        <f t="shared" si="13"/>
        <v>499.99999999999994</v>
      </c>
      <c r="R418" s="650" t="s">
        <v>1413</v>
      </c>
    </row>
    <row r="419" spans="1:18" ht="51" x14ac:dyDescent="0.25">
      <c r="A419" s="639" t="s">
        <v>305</v>
      </c>
      <c r="B419" s="640" t="s">
        <v>1020</v>
      </c>
      <c r="C419" s="641" t="s">
        <v>1039</v>
      </c>
      <c r="D419" s="642" t="s">
        <v>1029</v>
      </c>
      <c r="E419" s="643" t="s">
        <v>1467</v>
      </c>
      <c r="F419" s="644" t="s">
        <v>1061</v>
      </c>
      <c r="G419" s="645" t="s">
        <v>1074</v>
      </c>
      <c r="H419" s="645" t="s">
        <v>781</v>
      </c>
      <c r="I419" s="642" t="s">
        <v>783</v>
      </c>
      <c r="J419" s="644" t="s">
        <v>549</v>
      </c>
      <c r="K419" s="646">
        <v>1</v>
      </c>
      <c r="L419" s="645" t="s">
        <v>1075</v>
      </c>
      <c r="M419" s="647">
        <v>34</v>
      </c>
      <c r="N419" s="647">
        <v>34</v>
      </c>
      <c r="O419" s="652">
        <f t="shared" si="12"/>
        <v>1</v>
      </c>
      <c r="P419" s="648">
        <v>1</v>
      </c>
      <c r="Q419" s="649">
        <f t="shared" si="13"/>
        <v>99.999999999999986</v>
      </c>
      <c r="R419" s="650" t="s">
        <v>1414</v>
      </c>
    </row>
    <row r="420" spans="1:18" ht="51" x14ac:dyDescent="0.25">
      <c r="A420" s="639" t="s">
        <v>305</v>
      </c>
      <c r="B420" s="640" t="s">
        <v>1020</v>
      </c>
      <c r="C420" s="641" t="s">
        <v>1039</v>
      </c>
      <c r="D420" s="642" t="s">
        <v>1029</v>
      </c>
      <c r="E420" s="643" t="s">
        <v>1467</v>
      </c>
      <c r="F420" s="644" t="s">
        <v>1061</v>
      </c>
      <c r="G420" s="645" t="s">
        <v>1076</v>
      </c>
      <c r="H420" s="645" t="s">
        <v>781</v>
      </c>
      <c r="I420" s="642" t="s">
        <v>783</v>
      </c>
      <c r="J420" s="644" t="s">
        <v>549</v>
      </c>
      <c r="K420" s="646">
        <v>1</v>
      </c>
      <c r="L420" s="645" t="s">
        <v>1075</v>
      </c>
      <c r="M420" s="647">
        <v>34</v>
      </c>
      <c r="N420" s="647">
        <v>34</v>
      </c>
      <c r="O420" s="652">
        <f t="shared" si="12"/>
        <v>1</v>
      </c>
      <c r="P420" s="648">
        <v>1</v>
      </c>
      <c r="Q420" s="649">
        <f t="shared" si="13"/>
        <v>99.999999999999986</v>
      </c>
      <c r="R420" s="650" t="s">
        <v>1414</v>
      </c>
    </row>
    <row r="421" spans="1:18" ht="63.75" x14ac:dyDescent="0.25">
      <c r="A421" s="639" t="s">
        <v>305</v>
      </c>
      <c r="B421" s="640" t="s">
        <v>1020</v>
      </c>
      <c r="C421" s="641" t="s">
        <v>1039</v>
      </c>
      <c r="D421" s="642" t="s">
        <v>1029</v>
      </c>
      <c r="E421" s="643" t="s">
        <v>1467</v>
      </c>
      <c r="F421" s="644" t="s">
        <v>1061</v>
      </c>
      <c r="G421" s="645" t="s">
        <v>1077</v>
      </c>
      <c r="H421" s="645" t="s">
        <v>781</v>
      </c>
      <c r="I421" s="642" t="s">
        <v>780</v>
      </c>
      <c r="J421" s="644" t="s">
        <v>549</v>
      </c>
      <c r="K421" s="646">
        <v>0.2</v>
      </c>
      <c r="L421" s="645"/>
      <c r="M421" s="647">
        <v>34</v>
      </c>
      <c r="N421" s="647">
        <v>19</v>
      </c>
      <c r="O421" s="652">
        <f t="shared" si="12"/>
        <v>0.55882352941176472</v>
      </c>
      <c r="P421" s="648">
        <v>0.51351351351351349</v>
      </c>
      <c r="Q421" s="649">
        <f t="shared" si="13"/>
        <v>279.41176470588232</v>
      </c>
      <c r="R421" s="650" t="s">
        <v>1437</v>
      </c>
    </row>
    <row r="422" spans="1:18" ht="63.75" x14ac:dyDescent="0.25">
      <c r="A422" s="639" t="s">
        <v>305</v>
      </c>
      <c r="B422" s="640" t="s">
        <v>1020</v>
      </c>
      <c r="C422" s="641" t="s">
        <v>1039</v>
      </c>
      <c r="D422" s="642" t="s">
        <v>1029</v>
      </c>
      <c r="E422" s="643" t="s">
        <v>1467</v>
      </c>
      <c r="F422" s="644" t="s">
        <v>1061</v>
      </c>
      <c r="G422" s="645" t="s">
        <v>1078</v>
      </c>
      <c r="H422" s="645" t="s">
        <v>781</v>
      </c>
      <c r="I422" s="642" t="s">
        <v>780</v>
      </c>
      <c r="J422" s="644" t="s">
        <v>549</v>
      </c>
      <c r="K422" s="646">
        <v>0.2</v>
      </c>
      <c r="L422" s="645"/>
      <c r="M422" s="647">
        <v>34</v>
      </c>
      <c r="N422" s="647">
        <v>19</v>
      </c>
      <c r="O422" s="652">
        <f t="shared" si="12"/>
        <v>0.55882352941176472</v>
      </c>
      <c r="P422" s="648">
        <v>0.38709677419999999</v>
      </c>
      <c r="Q422" s="649">
        <f t="shared" si="13"/>
        <v>279.41176470588232</v>
      </c>
      <c r="R422" s="650" t="s">
        <v>1437</v>
      </c>
    </row>
    <row r="423" spans="1:18" ht="63.75" x14ac:dyDescent="0.25">
      <c r="A423" s="639" t="s">
        <v>305</v>
      </c>
      <c r="B423" s="640" t="s">
        <v>1020</v>
      </c>
      <c r="C423" s="641" t="s">
        <v>1039</v>
      </c>
      <c r="D423" s="642" t="s">
        <v>1029</v>
      </c>
      <c r="E423" s="643" t="s">
        <v>1467</v>
      </c>
      <c r="F423" s="644" t="s">
        <v>1061</v>
      </c>
      <c r="G423" s="645" t="s">
        <v>1079</v>
      </c>
      <c r="H423" s="645" t="s">
        <v>781</v>
      </c>
      <c r="I423" s="642" t="s">
        <v>780</v>
      </c>
      <c r="J423" s="644" t="s">
        <v>549</v>
      </c>
      <c r="K423" s="646">
        <v>0.2</v>
      </c>
      <c r="L423" s="645"/>
      <c r="M423" s="647">
        <v>34</v>
      </c>
      <c r="N423" s="647">
        <v>19</v>
      </c>
      <c r="O423" s="652">
        <f t="shared" si="12"/>
        <v>0.55882352941176472</v>
      </c>
      <c r="P423" s="648">
        <v>0.38709677419999999</v>
      </c>
      <c r="Q423" s="649">
        <f t="shared" si="13"/>
        <v>279.41176470588232</v>
      </c>
      <c r="R423" s="650" t="s">
        <v>1437</v>
      </c>
    </row>
    <row r="424" spans="1:18" ht="63.75" x14ac:dyDescent="0.25">
      <c r="A424" s="639" t="s">
        <v>305</v>
      </c>
      <c r="B424" s="640" t="s">
        <v>1020</v>
      </c>
      <c r="C424" s="641" t="s">
        <v>1039</v>
      </c>
      <c r="D424" s="642" t="s">
        <v>1029</v>
      </c>
      <c r="E424" s="643" t="s">
        <v>1467</v>
      </c>
      <c r="F424" s="644" t="s">
        <v>1061</v>
      </c>
      <c r="G424" s="645" t="s">
        <v>1080</v>
      </c>
      <c r="H424" s="645" t="s">
        <v>781</v>
      </c>
      <c r="I424" s="642" t="s">
        <v>780</v>
      </c>
      <c r="J424" s="644" t="s">
        <v>549</v>
      </c>
      <c r="K424" s="646">
        <v>0.2</v>
      </c>
      <c r="L424" s="645"/>
      <c r="M424" s="647">
        <v>34</v>
      </c>
      <c r="N424" s="647">
        <v>19</v>
      </c>
      <c r="O424" s="652">
        <f t="shared" si="12"/>
        <v>0.55882352941176472</v>
      </c>
      <c r="P424" s="648">
        <v>0.48387096769999999</v>
      </c>
      <c r="Q424" s="649">
        <f t="shared" si="13"/>
        <v>279.41176470588232</v>
      </c>
      <c r="R424" s="650" t="s">
        <v>1437</v>
      </c>
    </row>
    <row r="425" spans="1:18" ht="63.75" x14ac:dyDescent="0.25">
      <c r="A425" s="639" t="s">
        <v>305</v>
      </c>
      <c r="B425" s="640" t="s">
        <v>1020</v>
      </c>
      <c r="C425" s="641" t="s">
        <v>1039</v>
      </c>
      <c r="D425" s="642" t="s">
        <v>1029</v>
      </c>
      <c r="E425" s="643" t="s">
        <v>1467</v>
      </c>
      <c r="F425" s="644" t="s">
        <v>1061</v>
      </c>
      <c r="G425" s="645" t="s">
        <v>1081</v>
      </c>
      <c r="H425" s="645" t="s">
        <v>784</v>
      </c>
      <c r="I425" s="642" t="s">
        <v>780</v>
      </c>
      <c r="J425" s="644" t="s">
        <v>549</v>
      </c>
      <c r="K425" s="646">
        <v>0.2</v>
      </c>
      <c r="L425" s="645"/>
      <c r="M425" s="647">
        <v>34</v>
      </c>
      <c r="N425" s="647">
        <v>19</v>
      </c>
      <c r="O425" s="652">
        <f t="shared" si="12"/>
        <v>0.55882352941176472</v>
      </c>
      <c r="P425" s="648">
        <v>0.51351351351351349</v>
      </c>
      <c r="Q425" s="649">
        <f t="shared" si="13"/>
        <v>279.41176470588232</v>
      </c>
      <c r="R425" s="650" t="s">
        <v>1437</v>
      </c>
    </row>
    <row r="426" spans="1:18" ht="63.75" x14ac:dyDescent="0.25">
      <c r="A426" s="639" t="s">
        <v>305</v>
      </c>
      <c r="B426" s="640" t="s">
        <v>1020</v>
      </c>
      <c r="C426" s="641" t="s">
        <v>1039</v>
      </c>
      <c r="D426" s="642" t="s">
        <v>1029</v>
      </c>
      <c r="E426" s="643" t="s">
        <v>1467</v>
      </c>
      <c r="F426" s="644" t="s">
        <v>1061</v>
      </c>
      <c r="G426" s="645" t="s">
        <v>1082</v>
      </c>
      <c r="H426" s="645" t="s">
        <v>781</v>
      </c>
      <c r="I426" s="642" t="s">
        <v>780</v>
      </c>
      <c r="J426" s="644" t="s">
        <v>549</v>
      </c>
      <c r="K426" s="646">
        <v>0.2</v>
      </c>
      <c r="L426" s="645"/>
      <c r="M426" s="647">
        <v>34</v>
      </c>
      <c r="N426" s="647">
        <v>19</v>
      </c>
      <c r="O426" s="652">
        <f t="shared" si="12"/>
        <v>0.55882352941176472</v>
      </c>
      <c r="P426" s="648">
        <v>0.51351351351351349</v>
      </c>
      <c r="Q426" s="649">
        <f t="shared" si="13"/>
        <v>279.41176470588232</v>
      </c>
      <c r="R426" s="650" t="s">
        <v>1437</v>
      </c>
    </row>
    <row r="427" spans="1:18" ht="63.75" x14ac:dyDescent="0.25">
      <c r="A427" s="639" t="s">
        <v>305</v>
      </c>
      <c r="B427" s="640" t="s">
        <v>1020</v>
      </c>
      <c r="C427" s="641" t="s">
        <v>1039</v>
      </c>
      <c r="D427" s="642" t="s">
        <v>1029</v>
      </c>
      <c r="E427" s="643" t="s">
        <v>1467</v>
      </c>
      <c r="F427" s="644" t="s">
        <v>1061</v>
      </c>
      <c r="G427" s="645" t="s">
        <v>1083</v>
      </c>
      <c r="H427" s="645" t="s">
        <v>781</v>
      </c>
      <c r="I427" s="642" t="s">
        <v>780</v>
      </c>
      <c r="J427" s="644" t="s">
        <v>549</v>
      </c>
      <c r="K427" s="646">
        <v>0.2</v>
      </c>
      <c r="L427" s="645"/>
      <c r="M427" s="647">
        <v>34</v>
      </c>
      <c r="N427" s="647">
        <v>19</v>
      </c>
      <c r="O427" s="652">
        <f t="shared" si="12"/>
        <v>0.55882352941176472</v>
      </c>
      <c r="P427" s="648">
        <v>0.51351351351351349</v>
      </c>
      <c r="Q427" s="649">
        <f t="shared" si="13"/>
        <v>279.41176470588232</v>
      </c>
      <c r="R427" s="650" t="s">
        <v>1437</v>
      </c>
    </row>
    <row r="428" spans="1:18" ht="38.25" x14ac:dyDescent="0.25">
      <c r="A428" s="639" t="s">
        <v>305</v>
      </c>
      <c r="B428" s="640" t="s">
        <v>1020</v>
      </c>
      <c r="C428" s="641" t="s">
        <v>1039</v>
      </c>
      <c r="D428" s="642" t="s">
        <v>1029</v>
      </c>
      <c r="E428" s="643" t="s">
        <v>1467</v>
      </c>
      <c r="F428" s="644" t="s">
        <v>1061</v>
      </c>
      <c r="G428" s="645" t="s">
        <v>195</v>
      </c>
      <c r="H428" s="645" t="s">
        <v>785</v>
      </c>
      <c r="I428" s="642" t="s">
        <v>777</v>
      </c>
      <c r="J428" s="644" t="s">
        <v>549</v>
      </c>
      <c r="K428" s="646">
        <v>1</v>
      </c>
      <c r="L428" s="645"/>
      <c r="M428" s="647">
        <v>34</v>
      </c>
      <c r="N428" s="647">
        <v>34</v>
      </c>
      <c r="O428" s="652">
        <f t="shared" si="12"/>
        <v>1</v>
      </c>
      <c r="P428" s="648">
        <v>1</v>
      </c>
      <c r="Q428" s="649">
        <f t="shared" si="13"/>
        <v>99.999999999999986</v>
      </c>
      <c r="R428" s="650" t="s">
        <v>1415</v>
      </c>
    </row>
    <row r="429" spans="1:18" ht="38.25" x14ac:dyDescent="0.25">
      <c r="A429" s="639" t="s">
        <v>305</v>
      </c>
      <c r="B429" s="640" t="s">
        <v>1020</v>
      </c>
      <c r="C429" s="641" t="s">
        <v>1039</v>
      </c>
      <c r="D429" s="642" t="s">
        <v>1029</v>
      </c>
      <c r="E429" s="643" t="s">
        <v>1467</v>
      </c>
      <c r="F429" s="644" t="s">
        <v>1061</v>
      </c>
      <c r="G429" s="645" t="s">
        <v>1084</v>
      </c>
      <c r="H429" s="645" t="s">
        <v>785</v>
      </c>
      <c r="I429" s="642" t="s">
        <v>777</v>
      </c>
      <c r="J429" s="644" t="s">
        <v>549</v>
      </c>
      <c r="K429" s="646">
        <v>1</v>
      </c>
      <c r="L429" s="645"/>
      <c r="M429" s="647">
        <v>34</v>
      </c>
      <c r="N429" s="647">
        <v>34</v>
      </c>
      <c r="O429" s="652">
        <f t="shared" si="12"/>
        <v>1</v>
      </c>
      <c r="P429" s="648">
        <v>1</v>
      </c>
      <c r="Q429" s="649">
        <f t="shared" si="13"/>
        <v>99.999999999999986</v>
      </c>
      <c r="R429" s="650" t="s">
        <v>1415</v>
      </c>
    </row>
    <row r="430" spans="1:18" ht="38.25" x14ac:dyDescent="0.25">
      <c r="A430" s="639" t="s">
        <v>305</v>
      </c>
      <c r="B430" s="640" t="s">
        <v>1020</v>
      </c>
      <c r="C430" s="641" t="s">
        <v>1039</v>
      </c>
      <c r="D430" s="642" t="s">
        <v>1029</v>
      </c>
      <c r="E430" s="643" t="s">
        <v>1467</v>
      </c>
      <c r="F430" s="644" t="s">
        <v>1061</v>
      </c>
      <c r="G430" s="645" t="s">
        <v>1085</v>
      </c>
      <c r="H430" s="645" t="s">
        <v>785</v>
      </c>
      <c r="I430" s="642" t="s">
        <v>777</v>
      </c>
      <c r="J430" s="644" t="s">
        <v>549</v>
      </c>
      <c r="K430" s="646">
        <v>1</v>
      </c>
      <c r="L430" s="645"/>
      <c r="M430" s="647">
        <v>34</v>
      </c>
      <c r="N430" s="647">
        <v>34</v>
      </c>
      <c r="O430" s="652">
        <f t="shared" si="12"/>
        <v>1</v>
      </c>
      <c r="P430" s="648">
        <v>1</v>
      </c>
      <c r="Q430" s="649">
        <f t="shared" si="13"/>
        <v>99.999999999999986</v>
      </c>
      <c r="R430" s="650" t="s">
        <v>1415</v>
      </c>
    </row>
    <row r="431" spans="1:18" ht="38.25" x14ac:dyDescent="0.25">
      <c r="A431" s="639" t="s">
        <v>305</v>
      </c>
      <c r="B431" s="640" t="s">
        <v>1020</v>
      </c>
      <c r="C431" s="641" t="s">
        <v>1039</v>
      </c>
      <c r="D431" s="642" t="s">
        <v>1029</v>
      </c>
      <c r="E431" s="643" t="s">
        <v>1467</v>
      </c>
      <c r="F431" s="644" t="s">
        <v>1061</v>
      </c>
      <c r="G431" s="645" t="s">
        <v>1086</v>
      </c>
      <c r="H431" s="645" t="s">
        <v>785</v>
      </c>
      <c r="I431" s="642" t="s">
        <v>777</v>
      </c>
      <c r="J431" s="644" t="s">
        <v>549</v>
      </c>
      <c r="K431" s="646">
        <v>1</v>
      </c>
      <c r="L431" s="645"/>
      <c r="M431" s="647">
        <v>34</v>
      </c>
      <c r="N431" s="647">
        <v>34</v>
      </c>
      <c r="O431" s="652">
        <f t="shared" si="12"/>
        <v>1</v>
      </c>
      <c r="P431" s="648">
        <v>1</v>
      </c>
      <c r="Q431" s="649">
        <f t="shared" si="13"/>
        <v>99.999999999999986</v>
      </c>
      <c r="R431" s="650" t="s">
        <v>1415</v>
      </c>
    </row>
    <row r="432" spans="1:18" ht="38.25" x14ac:dyDescent="0.25">
      <c r="A432" s="639" t="s">
        <v>305</v>
      </c>
      <c r="B432" s="640" t="s">
        <v>1020</v>
      </c>
      <c r="C432" s="641" t="s">
        <v>1039</v>
      </c>
      <c r="D432" s="642" t="s">
        <v>1029</v>
      </c>
      <c r="E432" s="643" t="s">
        <v>1467</v>
      </c>
      <c r="F432" s="644" t="s">
        <v>1061</v>
      </c>
      <c r="G432" s="645" t="s">
        <v>1087</v>
      </c>
      <c r="H432" s="645" t="s">
        <v>785</v>
      </c>
      <c r="I432" s="642" t="s">
        <v>777</v>
      </c>
      <c r="J432" s="644" t="s">
        <v>549</v>
      </c>
      <c r="K432" s="646">
        <v>1</v>
      </c>
      <c r="L432" s="645"/>
      <c r="M432" s="647">
        <v>34</v>
      </c>
      <c r="N432" s="647">
        <v>34</v>
      </c>
      <c r="O432" s="652">
        <f t="shared" si="12"/>
        <v>1</v>
      </c>
      <c r="P432" s="648">
        <v>1</v>
      </c>
      <c r="Q432" s="649">
        <f t="shared" si="13"/>
        <v>99.999999999999986</v>
      </c>
      <c r="R432" s="650" t="s">
        <v>1415</v>
      </c>
    </row>
    <row r="433" spans="1:18" ht="25.5" x14ac:dyDescent="0.25">
      <c r="A433" s="639" t="s">
        <v>305</v>
      </c>
      <c r="B433" s="640" t="s">
        <v>1020</v>
      </c>
      <c r="C433" s="641" t="s">
        <v>1039</v>
      </c>
      <c r="D433" s="642" t="s">
        <v>1029</v>
      </c>
      <c r="E433" s="643" t="s">
        <v>1467</v>
      </c>
      <c r="F433" s="644" t="s">
        <v>1061</v>
      </c>
      <c r="G433" s="645" t="s">
        <v>1088</v>
      </c>
      <c r="H433" s="645" t="s">
        <v>786</v>
      </c>
      <c r="I433" s="642" t="s">
        <v>777</v>
      </c>
      <c r="J433" s="644" t="s">
        <v>549</v>
      </c>
      <c r="K433" s="646">
        <v>1</v>
      </c>
      <c r="L433" s="645"/>
      <c r="M433" s="647">
        <v>34</v>
      </c>
      <c r="N433" s="647">
        <v>34</v>
      </c>
      <c r="O433" s="652">
        <f t="shared" si="12"/>
        <v>1</v>
      </c>
      <c r="P433" s="648">
        <v>1</v>
      </c>
      <c r="Q433" s="649">
        <f t="shared" si="13"/>
        <v>99.999999999999986</v>
      </c>
      <c r="R433" s="650" t="s">
        <v>1409</v>
      </c>
    </row>
    <row r="434" spans="1:18" ht="38.25" x14ac:dyDescent="0.25">
      <c r="A434" s="639" t="s">
        <v>305</v>
      </c>
      <c r="B434" s="640" t="s">
        <v>1020</v>
      </c>
      <c r="C434" s="641" t="s">
        <v>1039</v>
      </c>
      <c r="D434" s="642" t="s">
        <v>1029</v>
      </c>
      <c r="E434" s="643" t="s">
        <v>1467</v>
      </c>
      <c r="F434" s="644" t="s">
        <v>1061</v>
      </c>
      <c r="G434" s="645" t="s">
        <v>1089</v>
      </c>
      <c r="H434" s="645" t="s">
        <v>781</v>
      </c>
      <c r="I434" s="642" t="s">
        <v>780</v>
      </c>
      <c r="J434" s="644" t="s">
        <v>549</v>
      </c>
      <c r="K434" s="646">
        <v>0.2</v>
      </c>
      <c r="L434" s="645"/>
      <c r="M434" s="647">
        <v>34</v>
      </c>
      <c r="N434" s="647">
        <v>34</v>
      </c>
      <c r="O434" s="652">
        <f t="shared" si="12"/>
        <v>1</v>
      </c>
      <c r="P434" s="648">
        <v>1</v>
      </c>
      <c r="Q434" s="649">
        <f t="shared" si="13"/>
        <v>499.99999999999994</v>
      </c>
      <c r="R434" s="650" t="s">
        <v>1416</v>
      </c>
    </row>
    <row r="435" spans="1:18" ht="38.25" x14ac:dyDescent="0.25">
      <c r="A435" s="639" t="s">
        <v>305</v>
      </c>
      <c r="B435" s="640" t="s">
        <v>1020</v>
      </c>
      <c r="C435" s="641" t="s">
        <v>1039</v>
      </c>
      <c r="D435" s="642" t="s">
        <v>1029</v>
      </c>
      <c r="E435" s="643" t="s">
        <v>1467</v>
      </c>
      <c r="F435" s="644" t="s">
        <v>1061</v>
      </c>
      <c r="G435" s="645" t="s">
        <v>1090</v>
      </c>
      <c r="H435" s="645" t="s">
        <v>787</v>
      </c>
      <c r="I435" s="642" t="s">
        <v>777</v>
      </c>
      <c r="J435" s="644" t="s">
        <v>549</v>
      </c>
      <c r="K435" s="646">
        <v>1</v>
      </c>
      <c r="L435" s="645"/>
      <c r="M435" s="647">
        <v>34</v>
      </c>
      <c r="N435" s="647">
        <v>34</v>
      </c>
      <c r="O435" s="652">
        <f t="shared" si="12"/>
        <v>1</v>
      </c>
      <c r="P435" s="648">
        <v>1</v>
      </c>
      <c r="Q435" s="649">
        <f t="shared" si="13"/>
        <v>99.999999999999986</v>
      </c>
      <c r="R435" s="650" t="s">
        <v>1417</v>
      </c>
    </row>
    <row r="436" spans="1:18" ht="25.5" x14ac:dyDescent="0.25">
      <c r="A436" s="639" t="s">
        <v>305</v>
      </c>
      <c r="B436" s="640" t="s">
        <v>1020</v>
      </c>
      <c r="C436" s="641" t="s">
        <v>1039</v>
      </c>
      <c r="D436" s="642" t="s">
        <v>1029</v>
      </c>
      <c r="E436" s="643" t="s">
        <v>1467</v>
      </c>
      <c r="F436" s="644" t="s">
        <v>1061</v>
      </c>
      <c r="G436" s="645" t="s">
        <v>1091</v>
      </c>
      <c r="H436" s="645" t="s">
        <v>778</v>
      </c>
      <c r="I436" s="642" t="s">
        <v>777</v>
      </c>
      <c r="J436" s="644" t="s">
        <v>549</v>
      </c>
      <c r="K436" s="646">
        <v>1</v>
      </c>
      <c r="L436" s="645"/>
      <c r="M436" s="647">
        <v>34</v>
      </c>
      <c r="N436" s="647">
        <v>34</v>
      </c>
      <c r="O436" s="652">
        <f t="shared" si="12"/>
        <v>1</v>
      </c>
      <c r="P436" s="648">
        <v>1</v>
      </c>
      <c r="Q436" s="649">
        <f t="shared" si="13"/>
        <v>99.999999999999986</v>
      </c>
      <c r="R436" s="650" t="s">
        <v>1409</v>
      </c>
    </row>
    <row r="437" spans="1:18" x14ac:dyDescent="0.25">
      <c r="A437" s="639" t="s">
        <v>305</v>
      </c>
      <c r="B437" s="640" t="s">
        <v>1020</v>
      </c>
      <c r="C437" s="641" t="s">
        <v>1039</v>
      </c>
      <c r="D437" s="642" t="s">
        <v>1029</v>
      </c>
      <c r="E437" s="643" t="s">
        <v>1467</v>
      </c>
      <c r="F437" s="644" t="s">
        <v>1061</v>
      </c>
      <c r="G437" s="645" t="s">
        <v>1092</v>
      </c>
      <c r="H437" s="645" t="s">
        <v>788</v>
      </c>
      <c r="I437" s="642" t="s">
        <v>777</v>
      </c>
      <c r="J437" s="644" t="s">
        <v>549</v>
      </c>
      <c r="K437" s="646">
        <v>1</v>
      </c>
      <c r="L437" s="645"/>
      <c r="M437" s="647">
        <v>34</v>
      </c>
      <c r="N437" s="647">
        <v>34</v>
      </c>
      <c r="O437" s="652">
        <f t="shared" si="12"/>
        <v>1</v>
      </c>
      <c r="P437" s="648">
        <v>1</v>
      </c>
      <c r="Q437" s="649">
        <f t="shared" si="13"/>
        <v>99.999999999999986</v>
      </c>
      <c r="R437" s="650" t="s">
        <v>1414</v>
      </c>
    </row>
    <row r="438" spans="1:18" ht="51" x14ac:dyDescent="0.25">
      <c r="A438" s="639" t="s">
        <v>305</v>
      </c>
      <c r="B438" s="640" t="s">
        <v>1020</v>
      </c>
      <c r="C438" s="641" t="s">
        <v>1039</v>
      </c>
      <c r="D438" s="642" t="s">
        <v>1029</v>
      </c>
      <c r="E438" s="643" t="s">
        <v>1467</v>
      </c>
      <c r="F438" s="644" t="s">
        <v>1093</v>
      </c>
      <c r="G438" s="645" t="s">
        <v>1094</v>
      </c>
      <c r="H438" s="645" t="s">
        <v>784</v>
      </c>
      <c r="I438" s="642" t="s">
        <v>780</v>
      </c>
      <c r="J438" s="644" t="s">
        <v>1103</v>
      </c>
      <c r="K438" s="646">
        <v>0.2</v>
      </c>
      <c r="L438" s="645"/>
      <c r="M438" s="647">
        <v>34</v>
      </c>
      <c r="N438" s="647">
        <v>19</v>
      </c>
      <c r="O438" s="652">
        <f t="shared" si="12"/>
        <v>0.55882352941176472</v>
      </c>
      <c r="P438" s="648">
        <v>0.51351351351351349</v>
      </c>
      <c r="Q438" s="649">
        <f t="shared" si="13"/>
        <v>279.41176470588232</v>
      </c>
      <c r="R438" s="650" t="s">
        <v>1438</v>
      </c>
    </row>
    <row r="439" spans="1:18" ht="51" x14ac:dyDescent="0.25">
      <c r="A439" s="639" t="s">
        <v>305</v>
      </c>
      <c r="B439" s="640" t="s">
        <v>1020</v>
      </c>
      <c r="C439" s="641" t="s">
        <v>1039</v>
      </c>
      <c r="D439" s="642" t="s">
        <v>1029</v>
      </c>
      <c r="E439" s="643" t="s">
        <v>1467</v>
      </c>
      <c r="F439" s="644" t="s">
        <v>1093</v>
      </c>
      <c r="G439" s="645" t="s">
        <v>1095</v>
      </c>
      <c r="H439" s="645" t="s">
        <v>784</v>
      </c>
      <c r="I439" s="642" t="s">
        <v>780</v>
      </c>
      <c r="J439" s="644" t="s">
        <v>1103</v>
      </c>
      <c r="K439" s="646">
        <v>0.2</v>
      </c>
      <c r="L439" s="645"/>
      <c r="M439" s="647">
        <v>34</v>
      </c>
      <c r="N439" s="647">
        <v>19</v>
      </c>
      <c r="O439" s="652">
        <f t="shared" si="12"/>
        <v>0.55882352941176472</v>
      </c>
      <c r="P439" s="648">
        <v>0.51351351351351349</v>
      </c>
      <c r="Q439" s="649">
        <f t="shared" si="13"/>
        <v>279.41176470588232</v>
      </c>
      <c r="R439" s="650" t="s">
        <v>1438</v>
      </c>
    </row>
    <row r="440" spans="1:18" ht="51" x14ac:dyDescent="0.25">
      <c r="A440" s="639" t="s">
        <v>305</v>
      </c>
      <c r="B440" s="640" t="s">
        <v>1020</v>
      </c>
      <c r="C440" s="641" t="s">
        <v>1039</v>
      </c>
      <c r="D440" s="642" t="s">
        <v>1029</v>
      </c>
      <c r="E440" s="643" t="s">
        <v>1467</v>
      </c>
      <c r="F440" s="644" t="s">
        <v>1093</v>
      </c>
      <c r="G440" s="645" t="s">
        <v>1096</v>
      </c>
      <c r="H440" s="645" t="s">
        <v>781</v>
      </c>
      <c r="I440" s="642" t="s">
        <v>780</v>
      </c>
      <c r="J440" s="644" t="s">
        <v>1103</v>
      </c>
      <c r="K440" s="646">
        <v>0.2</v>
      </c>
      <c r="L440" s="645"/>
      <c r="M440" s="647">
        <v>34</v>
      </c>
      <c r="N440" s="647">
        <v>19</v>
      </c>
      <c r="O440" s="652">
        <f t="shared" si="12"/>
        <v>0.55882352941176472</v>
      </c>
      <c r="P440" s="648">
        <v>0.51351351351351349</v>
      </c>
      <c r="Q440" s="649">
        <f t="shared" si="13"/>
        <v>279.41176470588232</v>
      </c>
      <c r="R440" s="650" t="s">
        <v>1438</v>
      </c>
    </row>
    <row r="441" spans="1:18" ht="51" x14ac:dyDescent="0.25">
      <c r="A441" s="639" t="s">
        <v>305</v>
      </c>
      <c r="B441" s="640" t="s">
        <v>1020</v>
      </c>
      <c r="C441" s="641" t="s">
        <v>1039</v>
      </c>
      <c r="D441" s="642" t="s">
        <v>1029</v>
      </c>
      <c r="E441" s="643" t="s">
        <v>1467</v>
      </c>
      <c r="F441" s="644" t="s">
        <v>1093</v>
      </c>
      <c r="G441" s="645" t="s">
        <v>1097</v>
      </c>
      <c r="H441" s="645" t="s">
        <v>784</v>
      </c>
      <c r="I441" s="642" t="s">
        <v>780</v>
      </c>
      <c r="J441" s="644" t="s">
        <v>1103</v>
      </c>
      <c r="K441" s="646">
        <v>0.2</v>
      </c>
      <c r="L441" s="645"/>
      <c r="M441" s="647">
        <v>34</v>
      </c>
      <c r="N441" s="647">
        <v>19</v>
      </c>
      <c r="O441" s="652">
        <f t="shared" si="12"/>
        <v>0.55882352941176472</v>
      </c>
      <c r="P441" s="648">
        <v>0.51351351351351349</v>
      </c>
      <c r="Q441" s="649">
        <f t="shared" si="13"/>
        <v>279.41176470588232</v>
      </c>
      <c r="R441" s="650" t="s">
        <v>1438</v>
      </c>
    </row>
    <row r="442" spans="1:18" ht="51" x14ac:dyDescent="0.25">
      <c r="A442" s="639" t="s">
        <v>305</v>
      </c>
      <c r="B442" s="640" t="s">
        <v>1020</v>
      </c>
      <c r="C442" s="641" t="s">
        <v>1039</v>
      </c>
      <c r="D442" s="642" t="s">
        <v>1029</v>
      </c>
      <c r="E442" s="643" t="s">
        <v>1467</v>
      </c>
      <c r="F442" s="644" t="s">
        <v>1093</v>
      </c>
      <c r="G442" s="645" t="s">
        <v>1098</v>
      </c>
      <c r="H442" s="645" t="s">
        <v>784</v>
      </c>
      <c r="I442" s="642" t="s">
        <v>780</v>
      </c>
      <c r="J442" s="644" t="s">
        <v>1103</v>
      </c>
      <c r="K442" s="646">
        <v>0.2</v>
      </c>
      <c r="L442" s="645" t="s">
        <v>1419</v>
      </c>
      <c r="M442" s="647">
        <v>34</v>
      </c>
      <c r="N442" s="647">
        <v>19</v>
      </c>
      <c r="O442" s="652">
        <f t="shared" si="12"/>
        <v>0.55882352941176472</v>
      </c>
      <c r="P442" s="648">
        <v>0.51351351351351349</v>
      </c>
      <c r="Q442" s="649">
        <f t="shared" si="13"/>
        <v>279.41176470588232</v>
      </c>
      <c r="R442" s="650" t="s">
        <v>1438</v>
      </c>
    </row>
    <row r="443" spans="1:18" ht="51" x14ac:dyDescent="0.25">
      <c r="A443" s="639" t="s">
        <v>305</v>
      </c>
      <c r="B443" s="640" t="s">
        <v>1020</v>
      </c>
      <c r="C443" s="641" t="s">
        <v>1039</v>
      </c>
      <c r="D443" s="642" t="s">
        <v>1029</v>
      </c>
      <c r="E443" s="643" t="s">
        <v>1467</v>
      </c>
      <c r="F443" s="644" t="s">
        <v>1093</v>
      </c>
      <c r="G443" s="645" t="s">
        <v>1099</v>
      </c>
      <c r="H443" s="645" t="s">
        <v>784</v>
      </c>
      <c r="I443" s="642" t="s">
        <v>780</v>
      </c>
      <c r="J443" s="644" t="s">
        <v>1103</v>
      </c>
      <c r="K443" s="646">
        <v>0.2</v>
      </c>
      <c r="L443" s="645" t="s">
        <v>1419</v>
      </c>
      <c r="M443" s="647">
        <v>34</v>
      </c>
      <c r="N443" s="647">
        <v>19</v>
      </c>
      <c r="O443" s="652">
        <f t="shared" si="12"/>
        <v>0.55882352941176472</v>
      </c>
      <c r="P443" s="648">
        <v>0.51351351351351349</v>
      </c>
      <c r="Q443" s="649">
        <f t="shared" si="13"/>
        <v>279.41176470588232</v>
      </c>
      <c r="R443" s="650" t="s">
        <v>1438</v>
      </c>
    </row>
    <row r="444" spans="1:18" ht="51" x14ac:dyDescent="0.25">
      <c r="A444" s="639" t="s">
        <v>305</v>
      </c>
      <c r="B444" s="640" t="s">
        <v>1020</v>
      </c>
      <c r="C444" s="641" t="s">
        <v>1039</v>
      </c>
      <c r="D444" s="642" t="s">
        <v>1029</v>
      </c>
      <c r="E444" s="643" t="s">
        <v>1467</v>
      </c>
      <c r="F444" s="644" t="s">
        <v>1093</v>
      </c>
      <c r="G444" s="645" t="s">
        <v>1100</v>
      </c>
      <c r="H444" s="645" t="s">
        <v>784</v>
      </c>
      <c r="I444" s="642" t="s">
        <v>780</v>
      </c>
      <c r="J444" s="644" t="s">
        <v>1103</v>
      </c>
      <c r="K444" s="646">
        <v>0.2</v>
      </c>
      <c r="L444" s="645"/>
      <c r="M444" s="647">
        <v>34</v>
      </c>
      <c r="N444" s="647">
        <v>19</v>
      </c>
      <c r="O444" s="652">
        <f t="shared" si="12"/>
        <v>0.55882352941176472</v>
      </c>
      <c r="P444" s="648">
        <v>0.51351351351351349</v>
      </c>
      <c r="Q444" s="649">
        <f t="shared" si="13"/>
        <v>279.41176470588232</v>
      </c>
      <c r="R444" s="650" t="s">
        <v>1438</v>
      </c>
    </row>
    <row r="445" spans="1:18" ht="51" x14ac:dyDescent="0.25">
      <c r="A445" s="639" t="s">
        <v>305</v>
      </c>
      <c r="B445" s="640" t="s">
        <v>1020</v>
      </c>
      <c r="C445" s="641" t="s">
        <v>1039</v>
      </c>
      <c r="D445" s="642" t="s">
        <v>1029</v>
      </c>
      <c r="E445" s="643" t="s">
        <v>1467</v>
      </c>
      <c r="F445" s="644" t="s">
        <v>1093</v>
      </c>
      <c r="G445" s="645" t="s">
        <v>1101</v>
      </c>
      <c r="H445" s="645" t="s">
        <v>784</v>
      </c>
      <c r="I445" s="642" t="s">
        <v>780</v>
      </c>
      <c r="J445" s="644" t="s">
        <v>1103</v>
      </c>
      <c r="K445" s="646">
        <v>0.2</v>
      </c>
      <c r="L445" s="645"/>
      <c r="M445" s="647">
        <v>34</v>
      </c>
      <c r="N445" s="647">
        <v>19</v>
      </c>
      <c r="O445" s="652">
        <f t="shared" si="12"/>
        <v>0.55882352941176472</v>
      </c>
      <c r="P445" s="648">
        <v>0.51351351351351349</v>
      </c>
      <c r="Q445" s="649">
        <f t="shared" si="13"/>
        <v>279.41176470588232</v>
      </c>
      <c r="R445" s="650" t="s">
        <v>1438</v>
      </c>
    </row>
    <row r="446" spans="1:18" ht="25.5" x14ac:dyDescent="0.25">
      <c r="A446" s="639" t="s">
        <v>305</v>
      </c>
      <c r="B446" s="640" t="s">
        <v>1020</v>
      </c>
      <c r="C446" s="641" t="s">
        <v>1039</v>
      </c>
      <c r="D446" s="642" t="s">
        <v>1030</v>
      </c>
      <c r="E446" s="643" t="s">
        <v>1467</v>
      </c>
      <c r="F446" s="644" t="s">
        <v>1061</v>
      </c>
      <c r="G446" s="645" t="s">
        <v>1062</v>
      </c>
      <c r="H446" s="645" t="s">
        <v>778</v>
      </c>
      <c r="I446" s="642" t="s">
        <v>777</v>
      </c>
      <c r="J446" s="644" t="s">
        <v>549</v>
      </c>
      <c r="K446" s="646">
        <v>1</v>
      </c>
      <c r="L446" s="645"/>
      <c r="M446" s="647">
        <v>39</v>
      </c>
      <c r="N446" s="647">
        <v>39</v>
      </c>
      <c r="O446" s="652">
        <f t="shared" si="12"/>
        <v>1</v>
      </c>
      <c r="P446" s="648">
        <v>1</v>
      </c>
      <c r="Q446" s="649">
        <f t="shared" si="13"/>
        <v>100</v>
      </c>
      <c r="R446" s="650" t="s">
        <v>1409</v>
      </c>
    </row>
    <row r="447" spans="1:18" ht="51" x14ac:dyDescent="0.25">
      <c r="A447" s="639" t="s">
        <v>305</v>
      </c>
      <c r="B447" s="640" t="s">
        <v>1020</v>
      </c>
      <c r="C447" s="641" t="s">
        <v>1039</v>
      </c>
      <c r="D447" s="642" t="s">
        <v>1030</v>
      </c>
      <c r="E447" s="643" t="s">
        <v>1467</v>
      </c>
      <c r="F447" s="644" t="s">
        <v>1061</v>
      </c>
      <c r="G447" s="645" t="s">
        <v>1063</v>
      </c>
      <c r="H447" s="645" t="s">
        <v>781</v>
      </c>
      <c r="I447" s="642" t="s">
        <v>780</v>
      </c>
      <c r="J447" s="644" t="s">
        <v>549</v>
      </c>
      <c r="K447" s="646">
        <v>0.66</v>
      </c>
      <c r="L447" s="645"/>
      <c r="M447" s="647">
        <v>39</v>
      </c>
      <c r="N447" s="647">
        <v>25</v>
      </c>
      <c r="O447" s="652">
        <f t="shared" si="12"/>
        <v>0.64102564102564108</v>
      </c>
      <c r="P447" s="648">
        <v>0.6097560975609756</v>
      </c>
      <c r="Q447" s="649">
        <f t="shared" si="13"/>
        <v>97.125097125097113</v>
      </c>
      <c r="R447" s="650" t="s">
        <v>1439</v>
      </c>
    </row>
    <row r="448" spans="1:18" ht="25.5" x14ac:dyDescent="0.25">
      <c r="A448" s="639" t="s">
        <v>305</v>
      </c>
      <c r="B448" s="640" t="s">
        <v>1020</v>
      </c>
      <c r="C448" s="641" t="s">
        <v>1039</v>
      </c>
      <c r="D448" s="642" t="s">
        <v>1030</v>
      </c>
      <c r="E448" s="643" t="s">
        <v>1467</v>
      </c>
      <c r="F448" s="644" t="s">
        <v>1061</v>
      </c>
      <c r="G448" s="645" t="s">
        <v>1064</v>
      </c>
      <c r="H448" s="645" t="s">
        <v>781</v>
      </c>
      <c r="I448" s="642" t="s">
        <v>780</v>
      </c>
      <c r="J448" s="644" t="s">
        <v>549</v>
      </c>
      <c r="K448" s="646">
        <v>0.66</v>
      </c>
      <c r="L448" s="645"/>
      <c r="M448" s="647">
        <v>39</v>
      </c>
      <c r="N448" s="647">
        <v>25</v>
      </c>
      <c r="O448" s="652">
        <f t="shared" si="12"/>
        <v>0.64102564102564108</v>
      </c>
      <c r="P448" s="648">
        <v>0.42857142860000003</v>
      </c>
      <c r="Q448" s="649">
        <f t="shared" si="13"/>
        <v>97.125097125097113</v>
      </c>
      <c r="R448" s="650" t="s">
        <v>1440</v>
      </c>
    </row>
    <row r="449" spans="1:18" ht="25.5" x14ac:dyDescent="0.25">
      <c r="A449" s="639" t="s">
        <v>305</v>
      </c>
      <c r="B449" s="640" t="s">
        <v>1020</v>
      </c>
      <c r="C449" s="641" t="s">
        <v>1039</v>
      </c>
      <c r="D449" s="642" t="s">
        <v>1030</v>
      </c>
      <c r="E449" s="643" t="s">
        <v>1467</v>
      </c>
      <c r="F449" s="644" t="s">
        <v>1061</v>
      </c>
      <c r="G449" s="645" t="s">
        <v>1065</v>
      </c>
      <c r="H449" s="645" t="s">
        <v>781</v>
      </c>
      <c r="I449" s="642" t="s">
        <v>780</v>
      </c>
      <c r="J449" s="644" t="s">
        <v>549</v>
      </c>
      <c r="K449" s="646">
        <v>0.66</v>
      </c>
      <c r="L449" s="645"/>
      <c r="M449" s="647">
        <v>39</v>
      </c>
      <c r="N449" s="647">
        <v>25</v>
      </c>
      <c r="O449" s="652">
        <f t="shared" si="12"/>
        <v>0.64102564102564108</v>
      </c>
      <c r="P449" s="648">
        <v>0.6097560975609756</v>
      </c>
      <c r="Q449" s="649">
        <f t="shared" si="13"/>
        <v>97.125097125097113</v>
      </c>
      <c r="R449" s="650" t="s">
        <v>1440</v>
      </c>
    </row>
    <row r="450" spans="1:18" ht="25.5" x14ac:dyDescent="0.25">
      <c r="A450" s="639" t="s">
        <v>305</v>
      </c>
      <c r="B450" s="640" t="s">
        <v>1020</v>
      </c>
      <c r="C450" s="641" t="s">
        <v>1039</v>
      </c>
      <c r="D450" s="642" t="s">
        <v>1030</v>
      </c>
      <c r="E450" s="643" t="s">
        <v>1467</v>
      </c>
      <c r="F450" s="644" t="s">
        <v>1061</v>
      </c>
      <c r="G450" s="645" t="s">
        <v>1066</v>
      </c>
      <c r="H450" s="645" t="s">
        <v>781</v>
      </c>
      <c r="I450" s="642" t="s">
        <v>780</v>
      </c>
      <c r="J450" s="644" t="s">
        <v>549</v>
      </c>
      <c r="K450" s="646">
        <v>0.66</v>
      </c>
      <c r="L450" s="645"/>
      <c r="M450" s="647">
        <v>39</v>
      </c>
      <c r="N450" s="647">
        <v>25</v>
      </c>
      <c r="O450" s="652">
        <f t="shared" si="12"/>
        <v>0.64102564102564108</v>
      </c>
      <c r="P450" s="648">
        <v>0.6097560975609756</v>
      </c>
      <c r="Q450" s="649">
        <f t="shared" si="13"/>
        <v>97.125097125097113</v>
      </c>
      <c r="R450" s="650" t="s">
        <v>1440</v>
      </c>
    </row>
    <row r="451" spans="1:18" ht="25.5" x14ac:dyDescent="0.25">
      <c r="A451" s="639" t="s">
        <v>305</v>
      </c>
      <c r="B451" s="640" t="s">
        <v>1020</v>
      </c>
      <c r="C451" s="641" t="s">
        <v>1039</v>
      </c>
      <c r="D451" s="642" t="s">
        <v>1030</v>
      </c>
      <c r="E451" s="643" t="s">
        <v>1467</v>
      </c>
      <c r="F451" s="644" t="s">
        <v>1061</v>
      </c>
      <c r="G451" s="645" t="s">
        <v>1067</v>
      </c>
      <c r="H451" s="645" t="s">
        <v>781</v>
      </c>
      <c r="I451" s="642" t="s">
        <v>780</v>
      </c>
      <c r="J451" s="644" t="s">
        <v>549</v>
      </c>
      <c r="K451" s="646">
        <v>0.66</v>
      </c>
      <c r="L451" s="645"/>
      <c r="M451" s="647">
        <v>39</v>
      </c>
      <c r="N451" s="647">
        <v>25</v>
      </c>
      <c r="O451" s="652">
        <f t="shared" si="12"/>
        <v>0.64102564102564108</v>
      </c>
      <c r="P451" s="648">
        <v>0.6097560975609756</v>
      </c>
      <c r="Q451" s="649">
        <f t="shared" si="13"/>
        <v>97.125097125097113</v>
      </c>
      <c r="R451" s="650" t="s">
        <v>1440</v>
      </c>
    </row>
    <row r="452" spans="1:18" ht="25.5" x14ac:dyDescent="0.25">
      <c r="A452" s="639" t="s">
        <v>305</v>
      </c>
      <c r="B452" s="640" t="s">
        <v>1020</v>
      </c>
      <c r="C452" s="641" t="s">
        <v>1039</v>
      </c>
      <c r="D452" s="642" t="s">
        <v>1030</v>
      </c>
      <c r="E452" s="643" t="s">
        <v>1467</v>
      </c>
      <c r="F452" s="644" t="s">
        <v>1061</v>
      </c>
      <c r="G452" s="645" t="s">
        <v>1068</v>
      </c>
      <c r="H452" s="645" t="s">
        <v>781</v>
      </c>
      <c r="I452" s="642" t="s">
        <v>780</v>
      </c>
      <c r="J452" s="644" t="s">
        <v>549</v>
      </c>
      <c r="K452" s="646">
        <v>0.66</v>
      </c>
      <c r="L452" s="645"/>
      <c r="M452" s="647">
        <v>39</v>
      </c>
      <c r="N452" s="647">
        <v>25</v>
      </c>
      <c r="O452" s="652">
        <f t="shared" si="12"/>
        <v>0.64102564102564108</v>
      </c>
      <c r="P452" s="648">
        <v>0.6097560975609756</v>
      </c>
      <c r="Q452" s="649">
        <f t="shared" si="13"/>
        <v>97.125097125097113</v>
      </c>
      <c r="R452" s="650" t="s">
        <v>1440</v>
      </c>
    </row>
    <row r="453" spans="1:18" ht="25.5" x14ac:dyDescent="0.25">
      <c r="A453" s="639" t="s">
        <v>305</v>
      </c>
      <c r="B453" s="640" t="s">
        <v>1020</v>
      </c>
      <c r="C453" s="641" t="s">
        <v>1039</v>
      </c>
      <c r="D453" s="642" t="s">
        <v>1030</v>
      </c>
      <c r="E453" s="643" t="s">
        <v>1467</v>
      </c>
      <c r="F453" s="644" t="s">
        <v>1061</v>
      </c>
      <c r="G453" s="645" t="s">
        <v>1069</v>
      </c>
      <c r="H453" s="645" t="s">
        <v>781</v>
      </c>
      <c r="I453" s="642" t="s">
        <v>780</v>
      </c>
      <c r="J453" s="644" t="s">
        <v>549</v>
      </c>
      <c r="K453" s="646">
        <v>0.66</v>
      </c>
      <c r="L453" s="645"/>
      <c r="M453" s="647">
        <v>39</v>
      </c>
      <c r="N453" s="647">
        <v>25</v>
      </c>
      <c r="O453" s="652">
        <f t="shared" si="12"/>
        <v>0.64102564102564108</v>
      </c>
      <c r="P453" s="648">
        <v>0.6097560975609756</v>
      </c>
      <c r="Q453" s="649">
        <f t="shared" si="13"/>
        <v>97.125097125097113</v>
      </c>
      <c r="R453" s="650" t="s">
        <v>1440</v>
      </c>
    </row>
    <row r="454" spans="1:18" ht="25.5" x14ac:dyDescent="0.25">
      <c r="A454" s="639" t="s">
        <v>305</v>
      </c>
      <c r="B454" s="640" t="s">
        <v>1020</v>
      </c>
      <c r="C454" s="641" t="s">
        <v>1039</v>
      </c>
      <c r="D454" s="642" t="s">
        <v>1030</v>
      </c>
      <c r="E454" s="643" t="s">
        <v>1467</v>
      </c>
      <c r="F454" s="644" t="s">
        <v>1061</v>
      </c>
      <c r="G454" s="645" t="s">
        <v>1070</v>
      </c>
      <c r="H454" s="645" t="s">
        <v>781</v>
      </c>
      <c r="I454" s="642" t="s">
        <v>780</v>
      </c>
      <c r="J454" s="644" t="s">
        <v>549</v>
      </c>
      <c r="K454" s="646">
        <v>0.66</v>
      </c>
      <c r="L454" s="645"/>
      <c r="M454" s="647">
        <v>39</v>
      </c>
      <c r="N454" s="647">
        <v>25</v>
      </c>
      <c r="O454" s="652">
        <f t="shared" ref="O454:O517" si="14">N454/M454</f>
        <v>0.64102564102564108</v>
      </c>
      <c r="P454" s="648">
        <v>0.6097560975609756</v>
      </c>
      <c r="Q454" s="649">
        <f t="shared" ref="Q454:Q517" si="15">N454/(M454*K454/100)</f>
        <v>97.125097125097113</v>
      </c>
      <c r="R454" s="650" t="s">
        <v>1440</v>
      </c>
    </row>
    <row r="455" spans="1:18" ht="51" x14ac:dyDescent="0.25">
      <c r="A455" s="639" t="s">
        <v>305</v>
      </c>
      <c r="B455" s="640" t="s">
        <v>1020</v>
      </c>
      <c r="C455" s="641" t="s">
        <v>1039</v>
      </c>
      <c r="D455" s="642" t="s">
        <v>1030</v>
      </c>
      <c r="E455" s="643" t="s">
        <v>1467</v>
      </c>
      <c r="F455" s="644" t="s">
        <v>1061</v>
      </c>
      <c r="G455" s="645" t="s">
        <v>1071</v>
      </c>
      <c r="H455" s="645" t="s">
        <v>781</v>
      </c>
      <c r="I455" s="642" t="s">
        <v>780</v>
      </c>
      <c r="J455" s="644" t="s">
        <v>549</v>
      </c>
      <c r="K455" s="646">
        <v>0.66</v>
      </c>
      <c r="L455" s="645"/>
      <c r="M455" s="647">
        <v>39</v>
      </c>
      <c r="N455" s="647">
        <v>25</v>
      </c>
      <c r="O455" s="652">
        <f t="shared" si="14"/>
        <v>0.64102564102564108</v>
      </c>
      <c r="P455" s="648">
        <v>0.6097560975609756</v>
      </c>
      <c r="Q455" s="649">
        <f t="shared" si="15"/>
        <v>97.125097125097113</v>
      </c>
      <c r="R455" s="650" t="s">
        <v>1439</v>
      </c>
    </row>
    <row r="456" spans="1:18" ht="38.25" x14ac:dyDescent="0.25">
      <c r="A456" s="639" t="s">
        <v>305</v>
      </c>
      <c r="B456" s="640" t="s">
        <v>1020</v>
      </c>
      <c r="C456" s="641" t="s">
        <v>1039</v>
      </c>
      <c r="D456" s="642" t="s">
        <v>1030</v>
      </c>
      <c r="E456" s="643" t="s">
        <v>1467</v>
      </c>
      <c r="F456" s="644" t="s">
        <v>1061</v>
      </c>
      <c r="G456" s="645" t="s">
        <v>1072</v>
      </c>
      <c r="H456" s="645" t="s">
        <v>781</v>
      </c>
      <c r="I456" s="642" t="s">
        <v>780</v>
      </c>
      <c r="J456" s="644" t="s">
        <v>549</v>
      </c>
      <c r="K456" s="646">
        <v>0.66</v>
      </c>
      <c r="L456" s="645"/>
      <c r="M456" s="647">
        <v>39</v>
      </c>
      <c r="N456" s="647">
        <v>39</v>
      </c>
      <c r="O456" s="652">
        <f t="shared" si="14"/>
        <v>1</v>
      </c>
      <c r="P456" s="648">
        <v>1</v>
      </c>
      <c r="Q456" s="649">
        <f t="shared" si="15"/>
        <v>151.5151515151515</v>
      </c>
      <c r="R456" s="650" t="s">
        <v>1413</v>
      </c>
    </row>
    <row r="457" spans="1:18" ht="38.25" x14ac:dyDescent="0.25">
      <c r="A457" s="639" t="s">
        <v>305</v>
      </c>
      <c r="B457" s="640" t="s">
        <v>1020</v>
      </c>
      <c r="C457" s="641" t="s">
        <v>1039</v>
      </c>
      <c r="D457" s="642" t="s">
        <v>1030</v>
      </c>
      <c r="E457" s="643" t="s">
        <v>1467</v>
      </c>
      <c r="F457" s="644" t="s">
        <v>1061</v>
      </c>
      <c r="G457" s="645" t="s">
        <v>1073</v>
      </c>
      <c r="H457" s="645" t="s">
        <v>781</v>
      </c>
      <c r="I457" s="642" t="s">
        <v>780</v>
      </c>
      <c r="J457" s="644" t="s">
        <v>549</v>
      </c>
      <c r="K457" s="646">
        <v>0.66</v>
      </c>
      <c r="L457" s="645"/>
      <c r="M457" s="647">
        <v>39</v>
      </c>
      <c r="N457" s="647">
        <v>39</v>
      </c>
      <c r="O457" s="652">
        <f t="shared" si="14"/>
        <v>1</v>
      </c>
      <c r="P457" s="648">
        <v>1</v>
      </c>
      <c r="Q457" s="649">
        <f t="shared" si="15"/>
        <v>151.5151515151515</v>
      </c>
      <c r="R457" s="650" t="s">
        <v>1413</v>
      </c>
    </row>
    <row r="458" spans="1:18" ht="51" x14ac:dyDescent="0.25">
      <c r="A458" s="639" t="s">
        <v>305</v>
      </c>
      <c r="B458" s="640" t="s">
        <v>1020</v>
      </c>
      <c r="C458" s="641" t="s">
        <v>1039</v>
      </c>
      <c r="D458" s="642" t="s">
        <v>1030</v>
      </c>
      <c r="E458" s="643" t="s">
        <v>1467</v>
      </c>
      <c r="F458" s="644" t="s">
        <v>1061</v>
      </c>
      <c r="G458" s="645" t="s">
        <v>1074</v>
      </c>
      <c r="H458" s="645" t="s">
        <v>781</v>
      </c>
      <c r="I458" s="642" t="s">
        <v>783</v>
      </c>
      <c r="J458" s="644" t="s">
        <v>549</v>
      </c>
      <c r="K458" s="646">
        <v>1</v>
      </c>
      <c r="L458" s="645" t="s">
        <v>1075</v>
      </c>
      <c r="M458" s="647">
        <v>39</v>
      </c>
      <c r="N458" s="647">
        <v>39</v>
      </c>
      <c r="O458" s="652">
        <f t="shared" si="14"/>
        <v>1</v>
      </c>
      <c r="P458" s="648">
        <v>1</v>
      </c>
      <c r="Q458" s="649">
        <f t="shared" si="15"/>
        <v>100</v>
      </c>
      <c r="R458" s="650" t="s">
        <v>1414</v>
      </c>
    </row>
    <row r="459" spans="1:18" ht="51" x14ac:dyDescent="0.25">
      <c r="A459" s="639" t="s">
        <v>305</v>
      </c>
      <c r="B459" s="640" t="s">
        <v>1020</v>
      </c>
      <c r="C459" s="641" t="s">
        <v>1039</v>
      </c>
      <c r="D459" s="642" t="s">
        <v>1030</v>
      </c>
      <c r="E459" s="643" t="s">
        <v>1467</v>
      </c>
      <c r="F459" s="644" t="s">
        <v>1061</v>
      </c>
      <c r="G459" s="645" t="s">
        <v>1076</v>
      </c>
      <c r="H459" s="645" t="s">
        <v>781</v>
      </c>
      <c r="I459" s="642" t="s">
        <v>783</v>
      </c>
      <c r="J459" s="644" t="s">
        <v>549</v>
      </c>
      <c r="K459" s="646">
        <v>1</v>
      </c>
      <c r="L459" s="645" t="s">
        <v>1075</v>
      </c>
      <c r="M459" s="647">
        <v>39</v>
      </c>
      <c r="N459" s="647">
        <v>39</v>
      </c>
      <c r="O459" s="652">
        <f t="shared" si="14"/>
        <v>1</v>
      </c>
      <c r="P459" s="648">
        <v>1</v>
      </c>
      <c r="Q459" s="649">
        <f t="shared" si="15"/>
        <v>100</v>
      </c>
      <c r="R459" s="650" t="s">
        <v>1414</v>
      </c>
    </row>
    <row r="460" spans="1:18" ht="25.5" x14ac:dyDescent="0.25">
      <c r="A460" s="639" t="s">
        <v>305</v>
      </c>
      <c r="B460" s="640" t="s">
        <v>1020</v>
      </c>
      <c r="C460" s="641" t="s">
        <v>1039</v>
      </c>
      <c r="D460" s="642" t="s">
        <v>1030</v>
      </c>
      <c r="E460" s="643" t="s">
        <v>1467</v>
      </c>
      <c r="F460" s="644" t="s">
        <v>1061</v>
      </c>
      <c r="G460" s="645" t="s">
        <v>1077</v>
      </c>
      <c r="H460" s="645" t="s">
        <v>781</v>
      </c>
      <c r="I460" s="642" t="s">
        <v>780</v>
      </c>
      <c r="J460" s="644" t="s">
        <v>549</v>
      </c>
      <c r="K460" s="646">
        <v>0.66</v>
      </c>
      <c r="L460" s="645"/>
      <c r="M460" s="647">
        <v>39</v>
      </c>
      <c r="N460" s="647">
        <v>25</v>
      </c>
      <c r="O460" s="652">
        <f t="shared" si="14"/>
        <v>0.64102564102564108</v>
      </c>
      <c r="P460" s="648">
        <v>0.6097560975609756</v>
      </c>
      <c r="Q460" s="649">
        <f t="shared" si="15"/>
        <v>97.125097125097113</v>
      </c>
      <c r="R460" s="650" t="s">
        <v>1440</v>
      </c>
    </row>
    <row r="461" spans="1:18" ht="25.5" x14ac:dyDescent="0.25">
      <c r="A461" s="639" t="s">
        <v>305</v>
      </c>
      <c r="B461" s="640" t="s">
        <v>1020</v>
      </c>
      <c r="C461" s="641" t="s">
        <v>1039</v>
      </c>
      <c r="D461" s="642" t="s">
        <v>1030</v>
      </c>
      <c r="E461" s="643" t="s">
        <v>1467</v>
      </c>
      <c r="F461" s="644" t="s">
        <v>1061</v>
      </c>
      <c r="G461" s="645" t="s">
        <v>1078</v>
      </c>
      <c r="H461" s="645" t="s">
        <v>781</v>
      </c>
      <c r="I461" s="642" t="s">
        <v>780</v>
      </c>
      <c r="J461" s="644" t="s">
        <v>549</v>
      </c>
      <c r="K461" s="646">
        <v>0.66</v>
      </c>
      <c r="L461" s="645"/>
      <c r="M461" s="647">
        <v>39</v>
      </c>
      <c r="N461" s="647">
        <v>25</v>
      </c>
      <c r="O461" s="652">
        <f t="shared" si="14"/>
        <v>0.64102564102564108</v>
      </c>
      <c r="P461" s="648">
        <v>0.44897959180000002</v>
      </c>
      <c r="Q461" s="649">
        <f t="shared" si="15"/>
        <v>97.125097125097113</v>
      </c>
      <c r="R461" s="650" t="s">
        <v>1440</v>
      </c>
    </row>
    <row r="462" spans="1:18" ht="25.5" x14ac:dyDescent="0.25">
      <c r="A462" s="639" t="s">
        <v>305</v>
      </c>
      <c r="B462" s="640" t="s">
        <v>1020</v>
      </c>
      <c r="C462" s="641" t="s">
        <v>1039</v>
      </c>
      <c r="D462" s="642" t="s">
        <v>1030</v>
      </c>
      <c r="E462" s="643" t="s">
        <v>1467</v>
      </c>
      <c r="F462" s="644" t="s">
        <v>1061</v>
      </c>
      <c r="G462" s="645" t="s">
        <v>1079</v>
      </c>
      <c r="H462" s="645" t="s">
        <v>781</v>
      </c>
      <c r="I462" s="642" t="s">
        <v>780</v>
      </c>
      <c r="J462" s="644" t="s">
        <v>549</v>
      </c>
      <c r="K462" s="646">
        <v>0.66</v>
      </c>
      <c r="L462" s="645"/>
      <c r="M462" s="647">
        <v>39</v>
      </c>
      <c r="N462" s="647">
        <v>25</v>
      </c>
      <c r="O462" s="652">
        <f t="shared" si="14"/>
        <v>0.64102564102564108</v>
      </c>
      <c r="P462" s="648">
        <v>0.38775510200000002</v>
      </c>
      <c r="Q462" s="649">
        <f t="shared" si="15"/>
        <v>97.125097125097113</v>
      </c>
      <c r="R462" s="650" t="s">
        <v>1440</v>
      </c>
    </row>
    <row r="463" spans="1:18" ht="25.5" x14ac:dyDescent="0.25">
      <c r="A463" s="639" t="s">
        <v>305</v>
      </c>
      <c r="B463" s="640" t="s">
        <v>1020</v>
      </c>
      <c r="C463" s="641" t="s">
        <v>1039</v>
      </c>
      <c r="D463" s="642" t="s">
        <v>1030</v>
      </c>
      <c r="E463" s="643" t="s">
        <v>1467</v>
      </c>
      <c r="F463" s="644" t="s">
        <v>1061</v>
      </c>
      <c r="G463" s="645" t="s">
        <v>1080</v>
      </c>
      <c r="H463" s="645" t="s">
        <v>781</v>
      </c>
      <c r="I463" s="642" t="s">
        <v>780</v>
      </c>
      <c r="J463" s="644" t="s">
        <v>549</v>
      </c>
      <c r="K463" s="646">
        <v>0.66</v>
      </c>
      <c r="L463" s="645"/>
      <c r="M463" s="647">
        <v>39</v>
      </c>
      <c r="N463" s="647">
        <v>25</v>
      </c>
      <c r="O463" s="652">
        <f t="shared" si="14"/>
        <v>0.64102564102564108</v>
      </c>
      <c r="P463" s="648">
        <v>0.6097560975609756</v>
      </c>
      <c r="Q463" s="649">
        <f t="shared" si="15"/>
        <v>97.125097125097113</v>
      </c>
      <c r="R463" s="650" t="s">
        <v>1440</v>
      </c>
    </row>
    <row r="464" spans="1:18" x14ac:dyDescent="0.25">
      <c r="A464" s="639" t="s">
        <v>305</v>
      </c>
      <c r="B464" s="640" t="s">
        <v>1020</v>
      </c>
      <c r="C464" s="641" t="s">
        <v>1039</v>
      </c>
      <c r="D464" s="642" t="s">
        <v>1030</v>
      </c>
      <c r="E464" s="643" t="s">
        <v>1467</v>
      </c>
      <c r="F464" s="644" t="s">
        <v>1061</v>
      </c>
      <c r="G464" s="645" t="s">
        <v>1081</v>
      </c>
      <c r="H464" s="645" t="s">
        <v>784</v>
      </c>
      <c r="I464" s="642" t="s">
        <v>780</v>
      </c>
      <c r="J464" s="644" t="s">
        <v>549</v>
      </c>
      <c r="K464" s="646">
        <v>0.66</v>
      </c>
      <c r="L464" s="645"/>
      <c r="M464" s="647">
        <v>39</v>
      </c>
      <c r="N464" s="647">
        <v>25</v>
      </c>
      <c r="O464" s="652">
        <f t="shared" si="14"/>
        <v>0.64102564102564108</v>
      </c>
      <c r="P464" s="648">
        <v>0.6097560975609756</v>
      </c>
      <c r="Q464" s="649">
        <f t="shared" si="15"/>
        <v>97.125097125097113</v>
      </c>
      <c r="R464" s="650" t="s">
        <v>1440</v>
      </c>
    </row>
    <row r="465" spans="1:18" ht="25.5" x14ac:dyDescent="0.25">
      <c r="A465" s="639" t="s">
        <v>305</v>
      </c>
      <c r="B465" s="640" t="s">
        <v>1020</v>
      </c>
      <c r="C465" s="641" t="s">
        <v>1039</v>
      </c>
      <c r="D465" s="642" t="s">
        <v>1030</v>
      </c>
      <c r="E465" s="643" t="s">
        <v>1467</v>
      </c>
      <c r="F465" s="644" t="s">
        <v>1061</v>
      </c>
      <c r="G465" s="645" t="s">
        <v>1082</v>
      </c>
      <c r="H465" s="645" t="s">
        <v>781</v>
      </c>
      <c r="I465" s="642" t="s">
        <v>780</v>
      </c>
      <c r="J465" s="644" t="s">
        <v>549</v>
      </c>
      <c r="K465" s="646">
        <v>0.66</v>
      </c>
      <c r="L465" s="645"/>
      <c r="M465" s="647">
        <v>39</v>
      </c>
      <c r="N465" s="647">
        <v>25</v>
      </c>
      <c r="O465" s="652">
        <f t="shared" si="14"/>
        <v>0.64102564102564108</v>
      </c>
      <c r="P465" s="648">
        <v>0.6097560975609756</v>
      </c>
      <c r="Q465" s="649">
        <f t="shared" si="15"/>
        <v>97.125097125097113</v>
      </c>
      <c r="R465" s="650" t="s">
        <v>1440</v>
      </c>
    </row>
    <row r="466" spans="1:18" ht="25.5" x14ac:dyDescent="0.25">
      <c r="A466" s="639" t="s">
        <v>305</v>
      </c>
      <c r="B466" s="640" t="s">
        <v>1020</v>
      </c>
      <c r="C466" s="641" t="s">
        <v>1039</v>
      </c>
      <c r="D466" s="642" t="s">
        <v>1030</v>
      </c>
      <c r="E466" s="643" t="s">
        <v>1467</v>
      </c>
      <c r="F466" s="644" t="s">
        <v>1061</v>
      </c>
      <c r="G466" s="645" t="s">
        <v>1083</v>
      </c>
      <c r="H466" s="645" t="s">
        <v>781</v>
      </c>
      <c r="I466" s="642" t="s">
        <v>780</v>
      </c>
      <c r="J466" s="644" t="s">
        <v>549</v>
      </c>
      <c r="K466" s="646">
        <v>0.66</v>
      </c>
      <c r="L466" s="645"/>
      <c r="M466" s="647">
        <v>39</v>
      </c>
      <c r="N466" s="647">
        <v>25</v>
      </c>
      <c r="O466" s="652">
        <f t="shared" si="14"/>
        <v>0.64102564102564108</v>
      </c>
      <c r="P466" s="648">
        <v>0.6097560975609756</v>
      </c>
      <c r="Q466" s="649">
        <f t="shared" si="15"/>
        <v>97.125097125097113</v>
      </c>
      <c r="R466" s="650" t="s">
        <v>1440</v>
      </c>
    </row>
    <row r="467" spans="1:18" ht="38.25" x14ac:dyDescent="0.25">
      <c r="A467" s="639" t="s">
        <v>305</v>
      </c>
      <c r="B467" s="640" t="s">
        <v>1020</v>
      </c>
      <c r="C467" s="641" t="s">
        <v>1039</v>
      </c>
      <c r="D467" s="642" t="s">
        <v>1030</v>
      </c>
      <c r="E467" s="643" t="s">
        <v>1467</v>
      </c>
      <c r="F467" s="644" t="s">
        <v>1061</v>
      </c>
      <c r="G467" s="645" t="s">
        <v>195</v>
      </c>
      <c r="H467" s="645" t="s">
        <v>785</v>
      </c>
      <c r="I467" s="642" t="s">
        <v>777</v>
      </c>
      <c r="J467" s="644" t="s">
        <v>549</v>
      </c>
      <c r="K467" s="646">
        <v>1</v>
      </c>
      <c r="L467" s="645"/>
      <c r="M467" s="647">
        <v>39</v>
      </c>
      <c r="N467" s="647">
        <v>39</v>
      </c>
      <c r="O467" s="652">
        <f t="shared" si="14"/>
        <v>1</v>
      </c>
      <c r="P467" s="648">
        <v>1</v>
      </c>
      <c r="Q467" s="649">
        <f t="shared" si="15"/>
        <v>100</v>
      </c>
      <c r="R467" s="650" t="s">
        <v>1415</v>
      </c>
    </row>
    <row r="468" spans="1:18" ht="38.25" x14ac:dyDescent="0.25">
      <c r="A468" s="639" t="s">
        <v>305</v>
      </c>
      <c r="B468" s="640" t="s">
        <v>1020</v>
      </c>
      <c r="C468" s="641" t="s">
        <v>1039</v>
      </c>
      <c r="D468" s="642" t="s">
        <v>1030</v>
      </c>
      <c r="E468" s="643" t="s">
        <v>1467</v>
      </c>
      <c r="F468" s="644" t="s">
        <v>1061</v>
      </c>
      <c r="G468" s="645" t="s">
        <v>1084</v>
      </c>
      <c r="H468" s="645" t="s">
        <v>785</v>
      </c>
      <c r="I468" s="642" t="s">
        <v>777</v>
      </c>
      <c r="J468" s="644" t="s">
        <v>549</v>
      </c>
      <c r="K468" s="646">
        <v>1</v>
      </c>
      <c r="L468" s="645"/>
      <c r="M468" s="647">
        <v>39</v>
      </c>
      <c r="N468" s="647">
        <v>39</v>
      </c>
      <c r="O468" s="652">
        <f t="shared" si="14"/>
        <v>1</v>
      </c>
      <c r="P468" s="648">
        <v>1</v>
      </c>
      <c r="Q468" s="649">
        <f t="shared" si="15"/>
        <v>100</v>
      </c>
      <c r="R468" s="650" t="s">
        <v>1415</v>
      </c>
    </row>
    <row r="469" spans="1:18" ht="38.25" x14ac:dyDescent="0.25">
      <c r="A469" s="639" t="s">
        <v>305</v>
      </c>
      <c r="B469" s="640" t="s">
        <v>1020</v>
      </c>
      <c r="C469" s="641" t="s">
        <v>1039</v>
      </c>
      <c r="D469" s="642" t="s">
        <v>1030</v>
      </c>
      <c r="E469" s="643" t="s">
        <v>1467</v>
      </c>
      <c r="F469" s="644" t="s">
        <v>1061</v>
      </c>
      <c r="G469" s="645" t="s">
        <v>1085</v>
      </c>
      <c r="H469" s="645" t="s">
        <v>785</v>
      </c>
      <c r="I469" s="642" t="s">
        <v>777</v>
      </c>
      <c r="J469" s="644" t="s">
        <v>549</v>
      </c>
      <c r="K469" s="646">
        <v>1</v>
      </c>
      <c r="L469" s="645"/>
      <c r="M469" s="647">
        <v>39</v>
      </c>
      <c r="N469" s="647">
        <v>39</v>
      </c>
      <c r="O469" s="652">
        <f t="shared" si="14"/>
        <v>1</v>
      </c>
      <c r="P469" s="648">
        <v>1</v>
      </c>
      <c r="Q469" s="649">
        <f t="shared" si="15"/>
        <v>100</v>
      </c>
      <c r="R469" s="650" t="s">
        <v>1415</v>
      </c>
    </row>
    <row r="470" spans="1:18" ht="38.25" x14ac:dyDescent="0.25">
      <c r="A470" s="639" t="s">
        <v>305</v>
      </c>
      <c r="B470" s="640" t="s">
        <v>1020</v>
      </c>
      <c r="C470" s="641" t="s">
        <v>1039</v>
      </c>
      <c r="D470" s="642" t="s">
        <v>1030</v>
      </c>
      <c r="E470" s="643" t="s">
        <v>1467</v>
      </c>
      <c r="F470" s="644" t="s">
        <v>1061</v>
      </c>
      <c r="G470" s="645" t="s">
        <v>1086</v>
      </c>
      <c r="H470" s="645" t="s">
        <v>785</v>
      </c>
      <c r="I470" s="642" t="s">
        <v>777</v>
      </c>
      <c r="J470" s="644" t="s">
        <v>549</v>
      </c>
      <c r="K470" s="646">
        <v>1</v>
      </c>
      <c r="L470" s="645"/>
      <c r="M470" s="647">
        <v>39</v>
      </c>
      <c r="N470" s="647">
        <v>39</v>
      </c>
      <c r="O470" s="652">
        <f t="shared" si="14"/>
        <v>1</v>
      </c>
      <c r="P470" s="648">
        <v>1</v>
      </c>
      <c r="Q470" s="649">
        <f t="shared" si="15"/>
        <v>100</v>
      </c>
      <c r="R470" s="650" t="s">
        <v>1415</v>
      </c>
    </row>
    <row r="471" spans="1:18" ht="38.25" x14ac:dyDescent="0.25">
      <c r="A471" s="639" t="s">
        <v>305</v>
      </c>
      <c r="B471" s="640" t="s">
        <v>1020</v>
      </c>
      <c r="C471" s="641" t="s">
        <v>1039</v>
      </c>
      <c r="D471" s="642" t="s">
        <v>1030</v>
      </c>
      <c r="E471" s="643" t="s">
        <v>1467</v>
      </c>
      <c r="F471" s="644" t="s">
        <v>1061</v>
      </c>
      <c r="G471" s="645" t="s">
        <v>1087</v>
      </c>
      <c r="H471" s="645" t="s">
        <v>785</v>
      </c>
      <c r="I471" s="642" t="s">
        <v>777</v>
      </c>
      <c r="J471" s="644" t="s">
        <v>549</v>
      </c>
      <c r="K471" s="646">
        <v>1</v>
      </c>
      <c r="L471" s="645"/>
      <c r="M471" s="647">
        <v>39</v>
      </c>
      <c r="N471" s="647">
        <v>39</v>
      </c>
      <c r="O471" s="652">
        <f t="shared" si="14"/>
        <v>1</v>
      </c>
      <c r="P471" s="648">
        <v>1</v>
      </c>
      <c r="Q471" s="649">
        <f t="shared" si="15"/>
        <v>100</v>
      </c>
      <c r="R471" s="650" t="s">
        <v>1415</v>
      </c>
    </row>
    <row r="472" spans="1:18" ht="25.5" x14ac:dyDescent="0.25">
      <c r="A472" s="639" t="s">
        <v>305</v>
      </c>
      <c r="B472" s="640" t="s">
        <v>1020</v>
      </c>
      <c r="C472" s="641" t="s">
        <v>1039</v>
      </c>
      <c r="D472" s="642" t="s">
        <v>1030</v>
      </c>
      <c r="E472" s="643" t="s">
        <v>1467</v>
      </c>
      <c r="F472" s="644" t="s">
        <v>1061</v>
      </c>
      <c r="G472" s="645" t="s">
        <v>1088</v>
      </c>
      <c r="H472" s="645" t="s">
        <v>786</v>
      </c>
      <c r="I472" s="642" t="s">
        <v>777</v>
      </c>
      <c r="J472" s="644" t="s">
        <v>549</v>
      </c>
      <c r="K472" s="646">
        <v>1</v>
      </c>
      <c r="L472" s="645"/>
      <c r="M472" s="647">
        <v>39</v>
      </c>
      <c r="N472" s="647">
        <v>39</v>
      </c>
      <c r="O472" s="652">
        <f t="shared" si="14"/>
        <v>1</v>
      </c>
      <c r="P472" s="648">
        <v>1</v>
      </c>
      <c r="Q472" s="649">
        <f t="shared" si="15"/>
        <v>100</v>
      </c>
      <c r="R472" s="650" t="s">
        <v>1409</v>
      </c>
    </row>
    <row r="473" spans="1:18" ht="38.25" x14ac:dyDescent="0.25">
      <c r="A473" s="639" t="s">
        <v>305</v>
      </c>
      <c r="B473" s="640" t="s">
        <v>1020</v>
      </c>
      <c r="C473" s="641" t="s">
        <v>1039</v>
      </c>
      <c r="D473" s="642" t="s">
        <v>1030</v>
      </c>
      <c r="E473" s="643" t="s">
        <v>1467</v>
      </c>
      <c r="F473" s="644" t="s">
        <v>1061</v>
      </c>
      <c r="G473" s="645" t="s">
        <v>1089</v>
      </c>
      <c r="H473" s="645" t="s">
        <v>781</v>
      </c>
      <c r="I473" s="642" t="s">
        <v>780</v>
      </c>
      <c r="J473" s="644" t="s">
        <v>549</v>
      </c>
      <c r="K473" s="646">
        <v>0.66</v>
      </c>
      <c r="L473" s="645"/>
      <c r="M473" s="647">
        <v>39</v>
      </c>
      <c r="N473" s="647">
        <v>39</v>
      </c>
      <c r="O473" s="652">
        <f t="shared" si="14"/>
        <v>1</v>
      </c>
      <c r="P473" s="648">
        <v>1</v>
      </c>
      <c r="Q473" s="649">
        <f t="shared" si="15"/>
        <v>151.5151515151515</v>
      </c>
      <c r="R473" s="650" t="s">
        <v>1416</v>
      </c>
    </row>
    <row r="474" spans="1:18" ht="38.25" x14ac:dyDescent="0.25">
      <c r="A474" s="639" t="s">
        <v>305</v>
      </c>
      <c r="B474" s="640" t="s">
        <v>1020</v>
      </c>
      <c r="C474" s="641" t="s">
        <v>1039</v>
      </c>
      <c r="D474" s="642" t="s">
        <v>1030</v>
      </c>
      <c r="E474" s="643" t="s">
        <v>1467</v>
      </c>
      <c r="F474" s="644" t="s">
        <v>1061</v>
      </c>
      <c r="G474" s="645" t="s">
        <v>1090</v>
      </c>
      <c r="H474" s="645" t="s">
        <v>787</v>
      </c>
      <c r="I474" s="642" t="s">
        <v>777</v>
      </c>
      <c r="J474" s="644" t="s">
        <v>549</v>
      </c>
      <c r="K474" s="646">
        <v>1</v>
      </c>
      <c r="L474" s="645"/>
      <c r="M474" s="647">
        <v>39</v>
      </c>
      <c r="N474" s="647">
        <v>39</v>
      </c>
      <c r="O474" s="652">
        <f t="shared" si="14"/>
        <v>1</v>
      </c>
      <c r="P474" s="648">
        <v>1</v>
      </c>
      <c r="Q474" s="649">
        <f t="shared" si="15"/>
        <v>100</v>
      </c>
      <c r="R474" s="650" t="s">
        <v>1417</v>
      </c>
    </row>
    <row r="475" spans="1:18" ht="25.5" x14ac:dyDescent="0.25">
      <c r="A475" s="639" t="s">
        <v>305</v>
      </c>
      <c r="B475" s="640" t="s">
        <v>1020</v>
      </c>
      <c r="C475" s="641" t="s">
        <v>1039</v>
      </c>
      <c r="D475" s="642" t="s">
        <v>1030</v>
      </c>
      <c r="E475" s="643" t="s">
        <v>1467</v>
      </c>
      <c r="F475" s="644" t="s">
        <v>1061</v>
      </c>
      <c r="G475" s="645" t="s">
        <v>1091</v>
      </c>
      <c r="H475" s="645" t="s">
        <v>778</v>
      </c>
      <c r="I475" s="642" t="s">
        <v>777</v>
      </c>
      <c r="J475" s="644" t="s">
        <v>549</v>
      </c>
      <c r="K475" s="646">
        <v>1</v>
      </c>
      <c r="L475" s="645"/>
      <c r="M475" s="647">
        <v>39</v>
      </c>
      <c r="N475" s="647">
        <v>39</v>
      </c>
      <c r="O475" s="652">
        <f t="shared" si="14"/>
        <v>1</v>
      </c>
      <c r="P475" s="648">
        <v>1</v>
      </c>
      <c r="Q475" s="649">
        <f t="shared" si="15"/>
        <v>100</v>
      </c>
      <c r="R475" s="650" t="s">
        <v>1409</v>
      </c>
    </row>
    <row r="476" spans="1:18" x14ac:dyDescent="0.25">
      <c r="A476" s="639" t="s">
        <v>305</v>
      </c>
      <c r="B476" s="640" t="s">
        <v>1020</v>
      </c>
      <c r="C476" s="641" t="s">
        <v>1039</v>
      </c>
      <c r="D476" s="642" t="s">
        <v>1030</v>
      </c>
      <c r="E476" s="643" t="s">
        <v>1467</v>
      </c>
      <c r="F476" s="644" t="s">
        <v>1061</v>
      </c>
      <c r="G476" s="645" t="s">
        <v>1092</v>
      </c>
      <c r="H476" s="645" t="s">
        <v>788</v>
      </c>
      <c r="I476" s="642" t="s">
        <v>777</v>
      </c>
      <c r="J476" s="644" t="s">
        <v>549</v>
      </c>
      <c r="K476" s="646">
        <v>1</v>
      </c>
      <c r="L476" s="645"/>
      <c r="M476" s="647">
        <v>39</v>
      </c>
      <c r="N476" s="647">
        <v>39</v>
      </c>
      <c r="O476" s="652">
        <f t="shared" si="14"/>
        <v>1</v>
      </c>
      <c r="P476" s="648">
        <v>1</v>
      </c>
      <c r="Q476" s="649">
        <f t="shared" si="15"/>
        <v>100</v>
      </c>
      <c r="R476" s="650" t="s">
        <v>1414</v>
      </c>
    </row>
    <row r="477" spans="1:18" ht="51" x14ac:dyDescent="0.25">
      <c r="A477" s="639" t="s">
        <v>305</v>
      </c>
      <c r="B477" s="640" t="s">
        <v>1020</v>
      </c>
      <c r="C477" s="641" t="s">
        <v>1039</v>
      </c>
      <c r="D477" s="642" t="s">
        <v>1030</v>
      </c>
      <c r="E477" s="643" t="s">
        <v>1467</v>
      </c>
      <c r="F477" s="644" t="s">
        <v>1093</v>
      </c>
      <c r="G477" s="645" t="s">
        <v>1094</v>
      </c>
      <c r="H477" s="645" t="s">
        <v>784</v>
      </c>
      <c r="I477" s="642" t="s">
        <v>780</v>
      </c>
      <c r="J477" s="644" t="s">
        <v>1103</v>
      </c>
      <c r="K477" s="646">
        <v>0.66</v>
      </c>
      <c r="L477" s="645"/>
      <c r="M477" s="647">
        <v>39</v>
      </c>
      <c r="N477" s="647">
        <v>25</v>
      </c>
      <c r="O477" s="652">
        <f t="shared" si="14"/>
        <v>0.64102564102564108</v>
      </c>
      <c r="P477" s="648">
        <v>0.6097560975609756</v>
      </c>
      <c r="Q477" s="649">
        <f t="shared" si="15"/>
        <v>97.125097125097113</v>
      </c>
      <c r="R477" s="650" t="s">
        <v>1441</v>
      </c>
    </row>
    <row r="478" spans="1:18" ht="51" x14ac:dyDescent="0.25">
      <c r="A478" s="639" t="s">
        <v>305</v>
      </c>
      <c r="B478" s="640" t="s">
        <v>1020</v>
      </c>
      <c r="C478" s="641" t="s">
        <v>1039</v>
      </c>
      <c r="D478" s="642" t="s">
        <v>1030</v>
      </c>
      <c r="E478" s="643" t="s">
        <v>1467</v>
      </c>
      <c r="F478" s="644" t="s">
        <v>1093</v>
      </c>
      <c r="G478" s="645" t="s">
        <v>1095</v>
      </c>
      <c r="H478" s="645" t="s">
        <v>784</v>
      </c>
      <c r="I478" s="642" t="s">
        <v>780</v>
      </c>
      <c r="J478" s="644" t="s">
        <v>1103</v>
      </c>
      <c r="K478" s="646">
        <v>0.66</v>
      </c>
      <c r="L478" s="645"/>
      <c r="M478" s="647">
        <v>39</v>
      </c>
      <c r="N478" s="647">
        <v>25</v>
      </c>
      <c r="O478" s="652">
        <f t="shared" si="14"/>
        <v>0.64102564102564108</v>
      </c>
      <c r="P478" s="648">
        <v>0.6097560975609756</v>
      </c>
      <c r="Q478" s="649">
        <f t="shared" si="15"/>
        <v>97.125097125097113</v>
      </c>
      <c r="R478" s="650" t="s">
        <v>1441</v>
      </c>
    </row>
    <row r="479" spans="1:18" ht="51" x14ac:dyDescent="0.25">
      <c r="A479" s="639" t="s">
        <v>305</v>
      </c>
      <c r="B479" s="640" t="s">
        <v>1020</v>
      </c>
      <c r="C479" s="641" t="s">
        <v>1039</v>
      </c>
      <c r="D479" s="642" t="s">
        <v>1030</v>
      </c>
      <c r="E479" s="643" t="s">
        <v>1467</v>
      </c>
      <c r="F479" s="644" t="s">
        <v>1093</v>
      </c>
      <c r="G479" s="645" t="s">
        <v>1096</v>
      </c>
      <c r="H479" s="645" t="s">
        <v>781</v>
      </c>
      <c r="I479" s="642" t="s">
        <v>780</v>
      </c>
      <c r="J479" s="644" t="s">
        <v>1103</v>
      </c>
      <c r="K479" s="646">
        <v>0.66</v>
      </c>
      <c r="L479" s="645"/>
      <c r="M479" s="647">
        <v>39</v>
      </c>
      <c r="N479" s="647">
        <v>25</v>
      </c>
      <c r="O479" s="652">
        <f t="shared" si="14"/>
        <v>0.64102564102564108</v>
      </c>
      <c r="P479" s="648">
        <v>0.6097560975609756</v>
      </c>
      <c r="Q479" s="649">
        <f t="shared" si="15"/>
        <v>97.125097125097113</v>
      </c>
      <c r="R479" s="650" t="s">
        <v>1441</v>
      </c>
    </row>
    <row r="480" spans="1:18" ht="51" x14ac:dyDescent="0.25">
      <c r="A480" s="639" t="s">
        <v>305</v>
      </c>
      <c r="B480" s="640" t="s">
        <v>1020</v>
      </c>
      <c r="C480" s="641" t="s">
        <v>1039</v>
      </c>
      <c r="D480" s="642" t="s">
        <v>1030</v>
      </c>
      <c r="E480" s="643" t="s">
        <v>1467</v>
      </c>
      <c r="F480" s="644" t="s">
        <v>1093</v>
      </c>
      <c r="G480" s="645" t="s">
        <v>1097</v>
      </c>
      <c r="H480" s="645" t="s">
        <v>784</v>
      </c>
      <c r="I480" s="642" t="s">
        <v>780</v>
      </c>
      <c r="J480" s="644" t="s">
        <v>1103</v>
      </c>
      <c r="K480" s="646">
        <v>0.66</v>
      </c>
      <c r="L480" s="645"/>
      <c r="M480" s="647">
        <v>39</v>
      </c>
      <c r="N480" s="647">
        <v>25</v>
      </c>
      <c r="O480" s="652">
        <f t="shared" si="14"/>
        <v>0.64102564102564108</v>
      </c>
      <c r="P480" s="648">
        <v>0.6097560975609756</v>
      </c>
      <c r="Q480" s="649">
        <f t="shared" si="15"/>
        <v>97.125097125097113</v>
      </c>
      <c r="R480" s="650" t="s">
        <v>1441</v>
      </c>
    </row>
    <row r="481" spans="1:18" ht="51" x14ac:dyDescent="0.25">
      <c r="A481" s="639" t="s">
        <v>305</v>
      </c>
      <c r="B481" s="640" t="s">
        <v>1020</v>
      </c>
      <c r="C481" s="641" t="s">
        <v>1039</v>
      </c>
      <c r="D481" s="642" t="s">
        <v>1030</v>
      </c>
      <c r="E481" s="643" t="s">
        <v>1467</v>
      </c>
      <c r="F481" s="644" t="s">
        <v>1093</v>
      </c>
      <c r="G481" s="645" t="s">
        <v>1098</v>
      </c>
      <c r="H481" s="645" t="s">
        <v>784</v>
      </c>
      <c r="I481" s="642" t="s">
        <v>780</v>
      </c>
      <c r="J481" s="644" t="s">
        <v>1103</v>
      </c>
      <c r="K481" s="646">
        <v>0.66</v>
      </c>
      <c r="L481" s="645" t="s">
        <v>1419</v>
      </c>
      <c r="M481" s="647">
        <v>39</v>
      </c>
      <c r="N481" s="647">
        <v>25</v>
      </c>
      <c r="O481" s="652">
        <f t="shared" si="14"/>
        <v>0.64102564102564108</v>
      </c>
      <c r="P481" s="648">
        <v>0.6097560975609756</v>
      </c>
      <c r="Q481" s="649">
        <f t="shared" si="15"/>
        <v>97.125097125097113</v>
      </c>
      <c r="R481" s="650" t="s">
        <v>1441</v>
      </c>
    </row>
    <row r="482" spans="1:18" ht="51" x14ac:dyDescent="0.25">
      <c r="A482" s="639" t="s">
        <v>305</v>
      </c>
      <c r="B482" s="640" t="s">
        <v>1020</v>
      </c>
      <c r="C482" s="641" t="s">
        <v>1039</v>
      </c>
      <c r="D482" s="642" t="s">
        <v>1030</v>
      </c>
      <c r="E482" s="643" t="s">
        <v>1467</v>
      </c>
      <c r="F482" s="644" t="s">
        <v>1093</v>
      </c>
      <c r="G482" s="645" t="s">
        <v>1099</v>
      </c>
      <c r="H482" s="645" t="s">
        <v>784</v>
      </c>
      <c r="I482" s="642" t="s">
        <v>780</v>
      </c>
      <c r="J482" s="644" t="s">
        <v>1103</v>
      </c>
      <c r="K482" s="646">
        <v>0.66</v>
      </c>
      <c r="L482" s="645" t="s">
        <v>1419</v>
      </c>
      <c r="M482" s="647">
        <v>39</v>
      </c>
      <c r="N482" s="647">
        <v>25</v>
      </c>
      <c r="O482" s="652">
        <f t="shared" si="14"/>
        <v>0.64102564102564108</v>
      </c>
      <c r="P482" s="648">
        <v>0.6097560975609756</v>
      </c>
      <c r="Q482" s="649">
        <f t="shared" si="15"/>
        <v>97.125097125097113</v>
      </c>
      <c r="R482" s="650" t="s">
        <v>1441</v>
      </c>
    </row>
    <row r="483" spans="1:18" ht="51" x14ac:dyDescent="0.25">
      <c r="A483" s="639" t="s">
        <v>305</v>
      </c>
      <c r="B483" s="640" t="s">
        <v>1020</v>
      </c>
      <c r="C483" s="641" t="s">
        <v>1039</v>
      </c>
      <c r="D483" s="642" t="s">
        <v>1030</v>
      </c>
      <c r="E483" s="643" t="s">
        <v>1467</v>
      </c>
      <c r="F483" s="644" t="s">
        <v>1093</v>
      </c>
      <c r="G483" s="645" t="s">
        <v>1100</v>
      </c>
      <c r="H483" s="645" t="s">
        <v>784</v>
      </c>
      <c r="I483" s="642" t="s">
        <v>780</v>
      </c>
      <c r="J483" s="644" t="s">
        <v>1103</v>
      </c>
      <c r="K483" s="646">
        <v>0.66</v>
      </c>
      <c r="L483" s="645"/>
      <c r="M483" s="647">
        <v>39</v>
      </c>
      <c r="N483" s="647">
        <v>25</v>
      </c>
      <c r="O483" s="652">
        <f t="shared" si="14"/>
        <v>0.64102564102564108</v>
      </c>
      <c r="P483" s="648">
        <v>0.6097560975609756</v>
      </c>
      <c r="Q483" s="649">
        <f t="shared" si="15"/>
        <v>97.125097125097113</v>
      </c>
      <c r="R483" s="650" t="s">
        <v>1441</v>
      </c>
    </row>
    <row r="484" spans="1:18" ht="51" x14ac:dyDescent="0.25">
      <c r="A484" s="639" t="s">
        <v>305</v>
      </c>
      <c r="B484" s="640" t="s">
        <v>1020</v>
      </c>
      <c r="C484" s="641" t="s">
        <v>1039</v>
      </c>
      <c r="D484" s="642" t="s">
        <v>1030</v>
      </c>
      <c r="E484" s="643" t="s">
        <v>1467</v>
      </c>
      <c r="F484" s="644" t="s">
        <v>1093</v>
      </c>
      <c r="G484" s="645" t="s">
        <v>1101</v>
      </c>
      <c r="H484" s="645" t="s">
        <v>784</v>
      </c>
      <c r="I484" s="642" t="s">
        <v>780</v>
      </c>
      <c r="J484" s="644" t="s">
        <v>1103</v>
      </c>
      <c r="K484" s="646">
        <v>0.66</v>
      </c>
      <c r="L484" s="645"/>
      <c r="M484" s="647">
        <v>39</v>
      </c>
      <c r="N484" s="647">
        <v>25</v>
      </c>
      <c r="O484" s="652">
        <f t="shared" si="14"/>
        <v>0.64102564102564108</v>
      </c>
      <c r="P484" s="648">
        <v>0.6097560975609756</v>
      </c>
      <c r="Q484" s="649">
        <f t="shared" si="15"/>
        <v>97.125097125097113</v>
      </c>
      <c r="R484" s="650" t="s">
        <v>1441</v>
      </c>
    </row>
    <row r="485" spans="1:18" ht="38.25" x14ac:dyDescent="0.25">
      <c r="A485" s="639" t="s">
        <v>305</v>
      </c>
      <c r="B485" s="640" t="s">
        <v>1020</v>
      </c>
      <c r="C485" s="641" t="s">
        <v>1039</v>
      </c>
      <c r="D485" s="642" t="s">
        <v>1029</v>
      </c>
      <c r="E485" s="643" t="s">
        <v>1467</v>
      </c>
      <c r="F485" s="644" t="s">
        <v>1061</v>
      </c>
      <c r="G485" s="645" t="s">
        <v>1089</v>
      </c>
      <c r="H485" s="645" t="s">
        <v>789</v>
      </c>
      <c r="I485" s="642" t="s">
        <v>777</v>
      </c>
      <c r="J485" s="644" t="s">
        <v>549</v>
      </c>
      <c r="K485" s="646">
        <v>1</v>
      </c>
      <c r="L485" s="645"/>
      <c r="M485" s="647">
        <v>34</v>
      </c>
      <c r="N485" s="647">
        <v>34</v>
      </c>
      <c r="O485" s="652">
        <f t="shared" si="14"/>
        <v>1</v>
      </c>
      <c r="P485" s="648">
        <v>1</v>
      </c>
      <c r="Q485" s="649">
        <f t="shared" si="15"/>
        <v>99.999999999999986</v>
      </c>
      <c r="R485" s="650" t="s">
        <v>1416</v>
      </c>
    </row>
    <row r="486" spans="1:18" ht="38.25" x14ac:dyDescent="0.25">
      <c r="A486" s="639" t="s">
        <v>305</v>
      </c>
      <c r="B486" s="640" t="s">
        <v>1020</v>
      </c>
      <c r="C486" s="641" t="s">
        <v>1039</v>
      </c>
      <c r="D486" s="642" t="s">
        <v>1030</v>
      </c>
      <c r="E486" s="643" t="s">
        <v>1467</v>
      </c>
      <c r="F486" s="644" t="s">
        <v>1061</v>
      </c>
      <c r="G486" s="645" t="s">
        <v>1089</v>
      </c>
      <c r="H486" s="645" t="s">
        <v>789</v>
      </c>
      <c r="I486" s="642" t="s">
        <v>777</v>
      </c>
      <c r="J486" s="644" t="s">
        <v>549</v>
      </c>
      <c r="K486" s="646">
        <v>1</v>
      </c>
      <c r="L486" s="645"/>
      <c r="M486" s="647">
        <v>39</v>
      </c>
      <c r="N486" s="647">
        <v>39</v>
      </c>
      <c r="O486" s="652">
        <f t="shared" si="14"/>
        <v>1</v>
      </c>
      <c r="P486" s="648">
        <v>1</v>
      </c>
      <c r="Q486" s="649">
        <f t="shared" si="15"/>
        <v>100</v>
      </c>
      <c r="R486" s="650" t="s">
        <v>1416</v>
      </c>
    </row>
    <row r="487" spans="1:18" ht="38.25" x14ac:dyDescent="0.25">
      <c r="A487" s="639" t="s">
        <v>305</v>
      </c>
      <c r="B487" s="640" t="s">
        <v>1020</v>
      </c>
      <c r="C487" s="641" t="s">
        <v>1039</v>
      </c>
      <c r="D487" s="642" t="s">
        <v>1029</v>
      </c>
      <c r="E487" s="643" t="s">
        <v>1467</v>
      </c>
      <c r="F487" s="644" t="s">
        <v>1061</v>
      </c>
      <c r="G487" s="645" t="s">
        <v>1072</v>
      </c>
      <c r="H487" s="645" t="s">
        <v>790</v>
      </c>
      <c r="I487" s="642" t="s">
        <v>777</v>
      </c>
      <c r="J487" s="644" t="s">
        <v>549</v>
      </c>
      <c r="K487" s="646">
        <v>1</v>
      </c>
      <c r="L487" s="645"/>
      <c r="M487" s="647">
        <v>34</v>
      </c>
      <c r="N487" s="647">
        <v>34</v>
      </c>
      <c r="O487" s="652">
        <f t="shared" si="14"/>
        <v>1</v>
      </c>
      <c r="P487" s="648">
        <v>1</v>
      </c>
      <c r="Q487" s="649">
        <f t="shared" si="15"/>
        <v>99.999999999999986</v>
      </c>
      <c r="R487" s="650" t="s">
        <v>1413</v>
      </c>
    </row>
    <row r="488" spans="1:18" ht="38.25" x14ac:dyDescent="0.25">
      <c r="A488" s="639" t="s">
        <v>305</v>
      </c>
      <c r="B488" s="640" t="s">
        <v>1020</v>
      </c>
      <c r="C488" s="641" t="s">
        <v>1039</v>
      </c>
      <c r="D488" s="642" t="s">
        <v>1030</v>
      </c>
      <c r="E488" s="643" t="s">
        <v>1467</v>
      </c>
      <c r="F488" s="644" t="s">
        <v>1061</v>
      </c>
      <c r="G488" s="645" t="s">
        <v>1072</v>
      </c>
      <c r="H488" s="645" t="s">
        <v>790</v>
      </c>
      <c r="I488" s="642" t="s">
        <v>777</v>
      </c>
      <c r="J488" s="644" t="s">
        <v>549</v>
      </c>
      <c r="K488" s="646">
        <v>1</v>
      </c>
      <c r="L488" s="645"/>
      <c r="M488" s="647">
        <v>39</v>
      </c>
      <c r="N488" s="647">
        <v>39</v>
      </c>
      <c r="O488" s="652">
        <f t="shared" si="14"/>
        <v>1</v>
      </c>
      <c r="P488" s="648">
        <v>1</v>
      </c>
      <c r="Q488" s="649">
        <f t="shared" si="15"/>
        <v>100</v>
      </c>
      <c r="R488" s="650" t="s">
        <v>1413</v>
      </c>
    </row>
    <row r="489" spans="1:18" ht="38.25" x14ac:dyDescent="0.25">
      <c r="A489" s="639" t="s">
        <v>305</v>
      </c>
      <c r="B489" s="640" t="s">
        <v>1020</v>
      </c>
      <c r="C489" s="641" t="s">
        <v>1039</v>
      </c>
      <c r="D489" s="642" t="s">
        <v>1029</v>
      </c>
      <c r="E489" s="643" t="s">
        <v>1467</v>
      </c>
      <c r="F489" s="644" t="s">
        <v>1061</v>
      </c>
      <c r="G489" s="645" t="s">
        <v>1073</v>
      </c>
      <c r="H489" s="645" t="s">
        <v>790</v>
      </c>
      <c r="I489" s="642" t="s">
        <v>777</v>
      </c>
      <c r="J489" s="644" t="s">
        <v>549</v>
      </c>
      <c r="K489" s="646">
        <v>1</v>
      </c>
      <c r="L489" s="645"/>
      <c r="M489" s="647">
        <v>34</v>
      </c>
      <c r="N489" s="647">
        <v>34</v>
      </c>
      <c r="O489" s="652">
        <f t="shared" si="14"/>
        <v>1</v>
      </c>
      <c r="P489" s="648">
        <v>1</v>
      </c>
      <c r="Q489" s="649">
        <f t="shared" si="15"/>
        <v>99.999999999999986</v>
      </c>
      <c r="R489" s="650" t="s">
        <v>1413</v>
      </c>
    </row>
    <row r="490" spans="1:18" ht="38.25" x14ac:dyDescent="0.25">
      <c r="A490" s="639" t="s">
        <v>305</v>
      </c>
      <c r="B490" s="640" t="s">
        <v>1020</v>
      </c>
      <c r="C490" s="641" t="s">
        <v>1039</v>
      </c>
      <c r="D490" s="642" t="s">
        <v>1030</v>
      </c>
      <c r="E490" s="643" t="s">
        <v>1467</v>
      </c>
      <c r="F490" s="644" t="s">
        <v>1061</v>
      </c>
      <c r="G490" s="645" t="s">
        <v>1073</v>
      </c>
      <c r="H490" s="645" t="s">
        <v>790</v>
      </c>
      <c r="I490" s="642" t="s">
        <v>777</v>
      </c>
      <c r="J490" s="644" t="s">
        <v>549</v>
      </c>
      <c r="K490" s="646">
        <v>1</v>
      </c>
      <c r="L490" s="645"/>
      <c r="M490" s="647">
        <v>39</v>
      </c>
      <c r="N490" s="647">
        <v>39</v>
      </c>
      <c r="O490" s="652">
        <f t="shared" si="14"/>
        <v>1</v>
      </c>
      <c r="P490" s="648">
        <v>1</v>
      </c>
      <c r="Q490" s="649">
        <f t="shared" si="15"/>
        <v>100</v>
      </c>
      <c r="R490" s="650" t="s">
        <v>1413</v>
      </c>
    </row>
    <row r="491" spans="1:18" ht="38.25" x14ac:dyDescent="0.25">
      <c r="A491" s="639" t="s">
        <v>305</v>
      </c>
      <c r="B491" s="640" t="s">
        <v>1020</v>
      </c>
      <c r="C491" s="641" t="s">
        <v>1039</v>
      </c>
      <c r="D491" s="642" t="s">
        <v>1029</v>
      </c>
      <c r="E491" s="643" t="s">
        <v>1467</v>
      </c>
      <c r="F491" s="644" t="s">
        <v>1061</v>
      </c>
      <c r="G491" s="645" t="s">
        <v>1067</v>
      </c>
      <c r="H491" s="645" t="s">
        <v>791</v>
      </c>
      <c r="I491" s="642" t="s">
        <v>783</v>
      </c>
      <c r="J491" s="644" t="s">
        <v>549</v>
      </c>
      <c r="K491" s="646">
        <v>1</v>
      </c>
      <c r="L491" s="645" t="s">
        <v>1102</v>
      </c>
      <c r="M491" s="647">
        <v>34</v>
      </c>
      <c r="N491" s="647">
        <v>34</v>
      </c>
      <c r="O491" s="652">
        <f t="shared" si="14"/>
        <v>1</v>
      </c>
      <c r="P491" s="648">
        <v>1</v>
      </c>
      <c r="Q491" s="649">
        <f t="shared" si="15"/>
        <v>99.999999999999986</v>
      </c>
      <c r="R491" s="650" t="s">
        <v>1414</v>
      </c>
    </row>
    <row r="492" spans="1:18" ht="38.25" x14ac:dyDescent="0.25">
      <c r="A492" s="639" t="s">
        <v>305</v>
      </c>
      <c r="B492" s="640" t="s">
        <v>1020</v>
      </c>
      <c r="C492" s="641" t="s">
        <v>1039</v>
      </c>
      <c r="D492" s="642" t="s">
        <v>1030</v>
      </c>
      <c r="E492" s="643" t="s">
        <v>1467</v>
      </c>
      <c r="F492" s="644" t="s">
        <v>1061</v>
      </c>
      <c r="G492" s="645" t="s">
        <v>1067</v>
      </c>
      <c r="H492" s="645" t="s">
        <v>791</v>
      </c>
      <c r="I492" s="642" t="s">
        <v>783</v>
      </c>
      <c r="J492" s="644" t="s">
        <v>549</v>
      </c>
      <c r="K492" s="646">
        <v>1</v>
      </c>
      <c r="L492" s="645" t="s">
        <v>1102</v>
      </c>
      <c r="M492" s="647">
        <v>39</v>
      </c>
      <c r="N492" s="647">
        <v>39</v>
      </c>
      <c r="O492" s="652">
        <f t="shared" si="14"/>
        <v>1</v>
      </c>
      <c r="P492" s="648">
        <v>1</v>
      </c>
      <c r="Q492" s="649">
        <f t="shared" si="15"/>
        <v>100</v>
      </c>
      <c r="R492" s="650" t="s">
        <v>1414</v>
      </c>
    </row>
    <row r="493" spans="1:18" ht="25.5" x14ac:dyDescent="0.25">
      <c r="A493" s="639" t="s">
        <v>305</v>
      </c>
      <c r="B493" s="640" t="s">
        <v>1020</v>
      </c>
      <c r="C493" s="641" t="s">
        <v>1039</v>
      </c>
      <c r="D493" s="642" t="s">
        <v>1024</v>
      </c>
      <c r="E493" s="643" t="s">
        <v>1467</v>
      </c>
      <c r="F493" s="644" t="s">
        <v>1061</v>
      </c>
      <c r="G493" s="645" t="s">
        <v>1062</v>
      </c>
      <c r="H493" s="645" t="s">
        <v>778</v>
      </c>
      <c r="I493" s="642" t="s">
        <v>777</v>
      </c>
      <c r="J493" s="644" t="s">
        <v>549</v>
      </c>
      <c r="K493" s="646">
        <v>1</v>
      </c>
      <c r="L493" s="645"/>
      <c r="M493" s="647">
        <v>31</v>
      </c>
      <c r="N493" s="647">
        <v>31</v>
      </c>
      <c r="O493" s="652">
        <f t="shared" si="14"/>
        <v>1</v>
      </c>
      <c r="P493" s="648">
        <v>1</v>
      </c>
      <c r="Q493" s="649">
        <f t="shared" si="15"/>
        <v>100</v>
      </c>
      <c r="R493" s="650" t="s">
        <v>1409</v>
      </c>
    </row>
    <row r="494" spans="1:18" ht="51" x14ac:dyDescent="0.25">
      <c r="A494" s="639" t="s">
        <v>305</v>
      </c>
      <c r="B494" s="640" t="s">
        <v>1020</v>
      </c>
      <c r="C494" s="641" t="s">
        <v>1039</v>
      </c>
      <c r="D494" s="642" t="s">
        <v>1024</v>
      </c>
      <c r="E494" s="643" t="s">
        <v>1467</v>
      </c>
      <c r="F494" s="644" t="s">
        <v>1061</v>
      </c>
      <c r="G494" s="645" t="s">
        <v>1063</v>
      </c>
      <c r="H494" s="645" t="s">
        <v>781</v>
      </c>
      <c r="I494" s="642" t="s">
        <v>780</v>
      </c>
      <c r="J494" s="644" t="s">
        <v>549</v>
      </c>
      <c r="K494" s="646">
        <v>0.12</v>
      </c>
      <c r="L494" s="645"/>
      <c r="M494" s="647">
        <v>31</v>
      </c>
      <c r="N494" s="647">
        <v>11</v>
      </c>
      <c r="O494" s="652">
        <f t="shared" si="14"/>
        <v>0.35483870967741937</v>
      </c>
      <c r="P494" s="648">
        <v>0.35479999999999995</v>
      </c>
      <c r="Q494" s="649">
        <f t="shared" si="15"/>
        <v>295.69892473118284</v>
      </c>
      <c r="R494" s="650" t="s">
        <v>1442</v>
      </c>
    </row>
    <row r="495" spans="1:18" ht="25.5" x14ac:dyDescent="0.25">
      <c r="A495" s="639" t="s">
        <v>305</v>
      </c>
      <c r="B495" s="640" t="s">
        <v>1020</v>
      </c>
      <c r="C495" s="641" t="s">
        <v>1039</v>
      </c>
      <c r="D495" s="642" t="s">
        <v>1024</v>
      </c>
      <c r="E495" s="643" t="s">
        <v>1467</v>
      </c>
      <c r="F495" s="644" t="s">
        <v>1061</v>
      </c>
      <c r="G495" s="645" t="s">
        <v>1064</v>
      </c>
      <c r="H495" s="645" t="s">
        <v>781</v>
      </c>
      <c r="I495" s="642" t="s">
        <v>780</v>
      </c>
      <c r="J495" s="644" t="s">
        <v>549</v>
      </c>
      <c r="K495" s="646">
        <v>0.12</v>
      </c>
      <c r="L495" s="645"/>
      <c r="M495" s="647">
        <v>31</v>
      </c>
      <c r="N495" s="647">
        <v>11</v>
      </c>
      <c r="O495" s="652">
        <f t="shared" si="14"/>
        <v>0.35483870967741937</v>
      </c>
      <c r="P495" s="648">
        <v>0.31428571430000002</v>
      </c>
      <c r="Q495" s="649">
        <f t="shared" si="15"/>
        <v>295.69892473118284</v>
      </c>
      <c r="R495" s="650" t="s">
        <v>1443</v>
      </c>
    </row>
    <row r="496" spans="1:18" ht="25.5" x14ac:dyDescent="0.25">
      <c r="A496" s="639" t="s">
        <v>305</v>
      </c>
      <c r="B496" s="640" t="s">
        <v>1020</v>
      </c>
      <c r="C496" s="641" t="s">
        <v>1039</v>
      </c>
      <c r="D496" s="642" t="s">
        <v>1024</v>
      </c>
      <c r="E496" s="643" t="s">
        <v>1467</v>
      </c>
      <c r="F496" s="644" t="s">
        <v>1061</v>
      </c>
      <c r="G496" s="645" t="s">
        <v>1065</v>
      </c>
      <c r="H496" s="645" t="s">
        <v>781</v>
      </c>
      <c r="I496" s="642" t="s">
        <v>780</v>
      </c>
      <c r="J496" s="644" t="s">
        <v>549</v>
      </c>
      <c r="K496" s="646">
        <v>0.12</v>
      </c>
      <c r="L496" s="645"/>
      <c r="M496" s="647">
        <v>31</v>
      </c>
      <c r="N496" s="647">
        <v>11</v>
      </c>
      <c r="O496" s="652">
        <f t="shared" si="14"/>
        <v>0.35483870967741937</v>
      </c>
      <c r="P496" s="648">
        <v>0.35479999999999995</v>
      </c>
      <c r="Q496" s="649">
        <f t="shared" si="15"/>
        <v>295.69892473118284</v>
      </c>
      <c r="R496" s="650" t="s">
        <v>1443</v>
      </c>
    </row>
    <row r="497" spans="1:18" ht="25.5" x14ac:dyDescent="0.25">
      <c r="A497" s="639" t="s">
        <v>305</v>
      </c>
      <c r="B497" s="640" t="s">
        <v>1020</v>
      </c>
      <c r="C497" s="641" t="s">
        <v>1039</v>
      </c>
      <c r="D497" s="642" t="s">
        <v>1024</v>
      </c>
      <c r="E497" s="643" t="s">
        <v>1467</v>
      </c>
      <c r="F497" s="644" t="s">
        <v>1061</v>
      </c>
      <c r="G497" s="645" t="s">
        <v>1066</v>
      </c>
      <c r="H497" s="645" t="s">
        <v>781</v>
      </c>
      <c r="I497" s="642" t="s">
        <v>780</v>
      </c>
      <c r="J497" s="644" t="s">
        <v>549</v>
      </c>
      <c r="K497" s="646">
        <v>0.12</v>
      </c>
      <c r="L497" s="645"/>
      <c r="M497" s="647">
        <v>31</v>
      </c>
      <c r="N497" s="647">
        <v>11</v>
      </c>
      <c r="O497" s="652">
        <f t="shared" si="14"/>
        <v>0.35483870967741937</v>
      </c>
      <c r="P497" s="648">
        <v>0.35479999999999995</v>
      </c>
      <c r="Q497" s="649">
        <f t="shared" si="15"/>
        <v>295.69892473118284</v>
      </c>
      <c r="R497" s="650" t="s">
        <v>1443</v>
      </c>
    </row>
    <row r="498" spans="1:18" ht="25.5" x14ac:dyDescent="0.25">
      <c r="A498" s="639" t="s">
        <v>305</v>
      </c>
      <c r="B498" s="640" t="s">
        <v>1020</v>
      </c>
      <c r="C498" s="641" t="s">
        <v>1039</v>
      </c>
      <c r="D498" s="642" t="s">
        <v>1024</v>
      </c>
      <c r="E498" s="643" t="s">
        <v>1467</v>
      </c>
      <c r="F498" s="644" t="s">
        <v>1061</v>
      </c>
      <c r="G498" s="645" t="s">
        <v>1067</v>
      </c>
      <c r="H498" s="645" t="s">
        <v>781</v>
      </c>
      <c r="I498" s="642" t="s">
        <v>780</v>
      </c>
      <c r="J498" s="644" t="s">
        <v>549</v>
      </c>
      <c r="K498" s="646">
        <v>0.12</v>
      </c>
      <c r="L498" s="645"/>
      <c r="M498" s="647">
        <v>31</v>
      </c>
      <c r="N498" s="647">
        <v>11</v>
      </c>
      <c r="O498" s="652">
        <f t="shared" si="14"/>
        <v>0.35483870967741937</v>
      </c>
      <c r="P498" s="648">
        <v>0.35479999999999995</v>
      </c>
      <c r="Q498" s="649">
        <f t="shared" si="15"/>
        <v>295.69892473118284</v>
      </c>
      <c r="R498" s="650" t="s">
        <v>1443</v>
      </c>
    </row>
    <row r="499" spans="1:18" ht="25.5" x14ac:dyDescent="0.25">
      <c r="A499" s="639" t="s">
        <v>305</v>
      </c>
      <c r="B499" s="640" t="s">
        <v>1020</v>
      </c>
      <c r="C499" s="641" t="s">
        <v>1039</v>
      </c>
      <c r="D499" s="642" t="s">
        <v>1024</v>
      </c>
      <c r="E499" s="643" t="s">
        <v>1467</v>
      </c>
      <c r="F499" s="644" t="s">
        <v>1061</v>
      </c>
      <c r="G499" s="645" t="s">
        <v>1068</v>
      </c>
      <c r="H499" s="645" t="s">
        <v>781</v>
      </c>
      <c r="I499" s="642" t="s">
        <v>780</v>
      </c>
      <c r="J499" s="644" t="s">
        <v>549</v>
      </c>
      <c r="K499" s="646">
        <v>0.12</v>
      </c>
      <c r="L499" s="645"/>
      <c r="M499" s="647">
        <v>31</v>
      </c>
      <c r="N499" s="647">
        <v>11</v>
      </c>
      <c r="O499" s="652">
        <f t="shared" si="14"/>
        <v>0.35483870967741937</v>
      </c>
      <c r="P499" s="648">
        <v>0.35479999999999995</v>
      </c>
      <c r="Q499" s="649">
        <f t="shared" si="15"/>
        <v>295.69892473118284</v>
      </c>
      <c r="R499" s="650" t="s">
        <v>1443</v>
      </c>
    </row>
    <row r="500" spans="1:18" ht="25.5" x14ac:dyDescent="0.25">
      <c r="A500" s="639" t="s">
        <v>305</v>
      </c>
      <c r="B500" s="640" t="s">
        <v>1020</v>
      </c>
      <c r="C500" s="641" t="s">
        <v>1039</v>
      </c>
      <c r="D500" s="642" t="s">
        <v>1024</v>
      </c>
      <c r="E500" s="643" t="s">
        <v>1467</v>
      </c>
      <c r="F500" s="644" t="s">
        <v>1061</v>
      </c>
      <c r="G500" s="645" t="s">
        <v>1069</v>
      </c>
      <c r="H500" s="645" t="s">
        <v>781</v>
      </c>
      <c r="I500" s="642" t="s">
        <v>780</v>
      </c>
      <c r="J500" s="644" t="s">
        <v>549</v>
      </c>
      <c r="K500" s="646">
        <v>0.12</v>
      </c>
      <c r="L500" s="645"/>
      <c r="M500" s="647">
        <v>31</v>
      </c>
      <c r="N500" s="647">
        <v>11</v>
      </c>
      <c r="O500" s="652">
        <f t="shared" si="14"/>
        <v>0.35483870967741937</v>
      </c>
      <c r="P500" s="648">
        <v>0.35479999999999995</v>
      </c>
      <c r="Q500" s="649">
        <f t="shared" si="15"/>
        <v>295.69892473118284</v>
      </c>
      <c r="R500" s="650" t="s">
        <v>1443</v>
      </c>
    </row>
    <row r="501" spans="1:18" ht="25.5" x14ac:dyDescent="0.25">
      <c r="A501" s="639" t="s">
        <v>305</v>
      </c>
      <c r="B501" s="640" t="s">
        <v>1020</v>
      </c>
      <c r="C501" s="641" t="s">
        <v>1039</v>
      </c>
      <c r="D501" s="642" t="s">
        <v>1024</v>
      </c>
      <c r="E501" s="643" t="s">
        <v>1467</v>
      </c>
      <c r="F501" s="644" t="s">
        <v>1061</v>
      </c>
      <c r="G501" s="645" t="s">
        <v>1070</v>
      </c>
      <c r="H501" s="645" t="s">
        <v>781</v>
      </c>
      <c r="I501" s="642" t="s">
        <v>780</v>
      </c>
      <c r="J501" s="644" t="s">
        <v>549</v>
      </c>
      <c r="K501" s="646">
        <v>0.12</v>
      </c>
      <c r="L501" s="645"/>
      <c r="M501" s="647">
        <v>31</v>
      </c>
      <c r="N501" s="647">
        <v>11</v>
      </c>
      <c r="O501" s="652">
        <f t="shared" si="14"/>
        <v>0.35483870967741937</v>
      </c>
      <c r="P501" s="648">
        <v>0.35479999999999995</v>
      </c>
      <c r="Q501" s="649">
        <f t="shared" si="15"/>
        <v>295.69892473118284</v>
      </c>
      <c r="R501" s="650" t="s">
        <v>1443</v>
      </c>
    </row>
    <row r="502" spans="1:18" ht="51" x14ac:dyDescent="0.25">
      <c r="A502" s="639" t="s">
        <v>305</v>
      </c>
      <c r="B502" s="640" t="s">
        <v>1020</v>
      </c>
      <c r="C502" s="641" t="s">
        <v>1039</v>
      </c>
      <c r="D502" s="642" t="s">
        <v>1024</v>
      </c>
      <c r="E502" s="643" t="s">
        <v>1467</v>
      </c>
      <c r="F502" s="644" t="s">
        <v>1061</v>
      </c>
      <c r="G502" s="645" t="s">
        <v>1071</v>
      </c>
      <c r="H502" s="645" t="s">
        <v>781</v>
      </c>
      <c r="I502" s="642" t="s">
        <v>780</v>
      </c>
      <c r="J502" s="644" t="s">
        <v>549</v>
      </c>
      <c r="K502" s="646">
        <v>0.12</v>
      </c>
      <c r="L502" s="645"/>
      <c r="M502" s="647">
        <v>31</v>
      </c>
      <c r="N502" s="647">
        <v>11</v>
      </c>
      <c r="O502" s="652">
        <f t="shared" si="14"/>
        <v>0.35483870967741937</v>
      </c>
      <c r="P502" s="648">
        <v>0.35479999999999995</v>
      </c>
      <c r="Q502" s="649">
        <f t="shared" si="15"/>
        <v>295.69892473118284</v>
      </c>
      <c r="R502" s="650" t="s">
        <v>1442</v>
      </c>
    </row>
    <row r="503" spans="1:18" ht="38.25" x14ac:dyDescent="0.25">
      <c r="A503" s="639" t="s">
        <v>305</v>
      </c>
      <c r="B503" s="640" t="s">
        <v>1020</v>
      </c>
      <c r="C503" s="641" t="s">
        <v>1039</v>
      </c>
      <c r="D503" s="642" t="s">
        <v>1024</v>
      </c>
      <c r="E503" s="643" t="s">
        <v>1467</v>
      </c>
      <c r="F503" s="644" t="s">
        <v>1061</v>
      </c>
      <c r="G503" s="645" t="s">
        <v>1072</v>
      </c>
      <c r="H503" s="645" t="s">
        <v>781</v>
      </c>
      <c r="I503" s="642" t="s">
        <v>780</v>
      </c>
      <c r="J503" s="644" t="s">
        <v>549</v>
      </c>
      <c r="K503" s="646">
        <v>0.12</v>
      </c>
      <c r="L503" s="645"/>
      <c r="M503" s="647">
        <v>31</v>
      </c>
      <c r="N503" s="647">
        <v>31</v>
      </c>
      <c r="O503" s="652">
        <f t="shared" si="14"/>
        <v>1</v>
      </c>
      <c r="P503" s="648">
        <v>1</v>
      </c>
      <c r="Q503" s="649">
        <f t="shared" si="15"/>
        <v>833.33333333333337</v>
      </c>
      <c r="R503" s="650" t="s">
        <v>1413</v>
      </c>
    </row>
    <row r="504" spans="1:18" ht="38.25" x14ac:dyDescent="0.25">
      <c r="A504" s="639" t="s">
        <v>305</v>
      </c>
      <c r="B504" s="640" t="s">
        <v>1020</v>
      </c>
      <c r="C504" s="641" t="s">
        <v>1039</v>
      </c>
      <c r="D504" s="642" t="s">
        <v>1024</v>
      </c>
      <c r="E504" s="643" t="s">
        <v>1467</v>
      </c>
      <c r="F504" s="644" t="s">
        <v>1061</v>
      </c>
      <c r="G504" s="645" t="s">
        <v>1073</v>
      </c>
      <c r="H504" s="645" t="s">
        <v>781</v>
      </c>
      <c r="I504" s="642" t="s">
        <v>780</v>
      </c>
      <c r="J504" s="644" t="s">
        <v>549</v>
      </c>
      <c r="K504" s="646">
        <v>0.12</v>
      </c>
      <c r="L504" s="645"/>
      <c r="M504" s="647">
        <v>31</v>
      </c>
      <c r="N504" s="647">
        <v>31</v>
      </c>
      <c r="O504" s="652">
        <f t="shared" si="14"/>
        <v>1</v>
      </c>
      <c r="P504" s="648">
        <v>1</v>
      </c>
      <c r="Q504" s="649">
        <f t="shared" si="15"/>
        <v>833.33333333333337</v>
      </c>
      <c r="R504" s="650" t="s">
        <v>1413</v>
      </c>
    </row>
    <row r="505" spans="1:18" ht="51" x14ac:dyDescent="0.25">
      <c r="A505" s="639" t="s">
        <v>305</v>
      </c>
      <c r="B505" s="640" t="s">
        <v>1020</v>
      </c>
      <c r="C505" s="641" t="s">
        <v>1039</v>
      </c>
      <c r="D505" s="642" t="s">
        <v>1024</v>
      </c>
      <c r="E505" s="643" t="s">
        <v>1467</v>
      </c>
      <c r="F505" s="644" t="s">
        <v>1061</v>
      </c>
      <c r="G505" s="645" t="s">
        <v>1074</v>
      </c>
      <c r="H505" s="645" t="s">
        <v>781</v>
      </c>
      <c r="I505" s="642" t="s">
        <v>783</v>
      </c>
      <c r="J505" s="644" t="s">
        <v>549</v>
      </c>
      <c r="K505" s="646">
        <v>1</v>
      </c>
      <c r="L505" s="645" t="s">
        <v>1075</v>
      </c>
      <c r="M505" s="647">
        <v>31</v>
      </c>
      <c r="N505" s="647">
        <v>31</v>
      </c>
      <c r="O505" s="652">
        <f t="shared" si="14"/>
        <v>1</v>
      </c>
      <c r="P505" s="648">
        <v>1</v>
      </c>
      <c r="Q505" s="649">
        <f t="shared" si="15"/>
        <v>100</v>
      </c>
      <c r="R505" s="650" t="s">
        <v>1414</v>
      </c>
    </row>
    <row r="506" spans="1:18" ht="51" x14ac:dyDescent="0.25">
      <c r="A506" s="639" t="s">
        <v>305</v>
      </c>
      <c r="B506" s="640" t="s">
        <v>1020</v>
      </c>
      <c r="C506" s="641" t="s">
        <v>1039</v>
      </c>
      <c r="D506" s="642" t="s">
        <v>1024</v>
      </c>
      <c r="E506" s="643" t="s">
        <v>1467</v>
      </c>
      <c r="F506" s="644" t="s">
        <v>1061</v>
      </c>
      <c r="G506" s="645" t="s">
        <v>1076</v>
      </c>
      <c r="H506" s="645" t="s">
        <v>781</v>
      </c>
      <c r="I506" s="642" t="s">
        <v>783</v>
      </c>
      <c r="J506" s="644" t="s">
        <v>549</v>
      </c>
      <c r="K506" s="646">
        <v>1</v>
      </c>
      <c r="L506" s="645" t="s">
        <v>1075</v>
      </c>
      <c r="M506" s="647">
        <v>31</v>
      </c>
      <c r="N506" s="647">
        <v>31</v>
      </c>
      <c r="O506" s="652">
        <f t="shared" si="14"/>
        <v>1</v>
      </c>
      <c r="P506" s="648">
        <v>1</v>
      </c>
      <c r="Q506" s="649">
        <f t="shared" si="15"/>
        <v>100</v>
      </c>
      <c r="R506" s="650" t="s">
        <v>1414</v>
      </c>
    </row>
    <row r="507" spans="1:18" ht="25.5" x14ac:dyDescent="0.25">
      <c r="A507" s="639" t="s">
        <v>305</v>
      </c>
      <c r="B507" s="640" t="s">
        <v>1020</v>
      </c>
      <c r="C507" s="641" t="s">
        <v>1039</v>
      </c>
      <c r="D507" s="642" t="s">
        <v>1024</v>
      </c>
      <c r="E507" s="643" t="s">
        <v>1467</v>
      </c>
      <c r="F507" s="644" t="s">
        <v>1061</v>
      </c>
      <c r="G507" s="645" t="s">
        <v>1077</v>
      </c>
      <c r="H507" s="645" t="s">
        <v>781</v>
      </c>
      <c r="I507" s="642" t="s">
        <v>780</v>
      </c>
      <c r="J507" s="644" t="s">
        <v>549</v>
      </c>
      <c r="K507" s="646">
        <v>0.12</v>
      </c>
      <c r="L507" s="645"/>
      <c r="M507" s="647">
        <v>31</v>
      </c>
      <c r="N507" s="647">
        <v>11</v>
      </c>
      <c r="O507" s="652">
        <f t="shared" si="14"/>
        <v>0.35483870967741937</v>
      </c>
      <c r="P507" s="648">
        <v>0.35479999999999995</v>
      </c>
      <c r="Q507" s="649">
        <f t="shared" si="15"/>
        <v>295.69892473118284</v>
      </c>
      <c r="R507" s="650" t="s">
        <v>1443</v>
      </c>
    </row>
    <row r="508" spans="1:18" ht="25.5" x14ac:dyDescent="0.25">
      <c r="A508" s="639" t="s">
        <v>305</v>
      </c>
      <c r="B508" s="640" t="s">
        <v>1020</v>
      </c>
      <c r="C508" s="641" t="s">
        <v>1039</v>
      </c>
      <c r="D508" s="642" t="s">
        <v>1024</v>
      </c>
      <c r="E508" s="643" t="s">
        <v>1467</v>
      </c>
      <c r="F508" s="644" t="s">
        <v>1061</v>
      </c>
      <c r="G508" s="645" t="s">
        <v>1078</v>
      </c>
      <c r="H508" s="645" t="s">
        <v>781</v>
      </c>
      <c r="I508" s="642" t="s">
        <v>780</v>
      </c>
      <c r="J508" s="644" t="s">
        <v>549</v>
      </c>
      <c r="K508" s="646">
        <v>0.12</v>
      </c>
      <c r="L508" s="645"/>
      <c r="M508" s="647">
        <v>31</v>
      </c>
      <c r="N508" s="647">
        <v>11</v>
      </c>
      <c r="O508" s="652">
        <f t="shared" si="14"/>
        <v>0.35483870967741937</v>
      </c>
      <c r="P508" s="648">
        <v>0.28571428569999996</v>
      </c>
      <c r="Q508" s="649">
        <f t="shared" si="15"/>
        <v>295.69892473118284</v>
      </c>
      <c r="R508" s="650" t="s">
        <v>1443</v>
      </c>
    </row>
    <row r="509" spans="1:18" ht="25.5" x14ac:dyDescent="0.25">
      <c r="A509" s="639" t="s">
        <v>305</v>
      </c>
      <c r="B509" s="640" t="s">
        <v>1020</v>
      </c>
      <c r="C509" s="641" t="s">
        <v>1039</v>
      </c>
      <c r="D509" s="642" t="s">
        <v>1024</v>
      </c>
      <c r="E509" s="643" t="s">
        <v>1467</v>
      </c>
      <c r="F509" s="644" t="s">
        <v>1061</v>
      </c>
      <c r="G509" s="645" t="s">
        <v>1079</v>
      </c>
      <c r="H509" s="645" t="s">
        <v>781</v>
      </c>
      <c r="I509" s="642" t="s">
        <v>780</v>
      </c>
      <c r="J509" s="644" t="s">
        <v>549</v>
      </c>
      <c r="K509" s="646">
        <v>0.12</v>
      </c>
      <c r="L509" s="645"/>
      <c r="M509" s="647">
        <v>31</v>
      </c>
      <c r="N509" s="647">
        <v>11</v>
      </c>
      <c r="O509" s="652">
        <f t="shared" si="14"/>
        <v>0.35483870967741937</v>
      </c>
      <c r="P509" s="648">
        <v>0.28571428569999996</v>
      </c>
      <c r="Q509" s="649">
        <f t="shared" si="15"/>
        <v>295.69892473118284</v>
      </c>
      <c r="R509" s="650" t="s">
        <v>1443</v>
      </c>
    </row>
    <row r="510" spans="1:18" ht="25.5" x14ac:dyDescent="0.25">
      <c r="A510" s="639" t="s">
        <v>305</v>
      </c>
      <c r="B510" s="640" t="s">
        <v>1020</v>
      </c>
      <c r="C510" s="641" t="s">
        <v>1039</v>
      </c>
      <c r="D510" s="642" t="s">
        <v>1024</v>
      </c>
      <c r="E510" s="643" t="s">
        <v>1467</v>
      </c>
      <c r="F510" s="644" t="s">
        <v>1061</v>
      </c>
      <c r="G510" s="645" t="s">
        <v>1080</v>
      </c>
      <c r="H510" s="645" t="s">
        <v>781</v>
      </c>
      <c r="I510" s="642" t="s">
        <v>780</v>
      </c>
      <c r="J510" s="644" t="s">
        <v>549</v>
      </c>
      <c r="K510" s="646">
        <v>0.12</v>
      </c>
      <c r="L510" s="645"/>
      <c r="M510" s="647">
        <v>31</v>
      </c>
      <c r="N510" s="647">
        <v>11</v>
      </c>
      <c r="O510" s="652">
        <f t="shared" si="14"/>
        <v>0.35483870967741937</v>
      </c>
      <c r="P510" s="648">
        <v>0.35479999999999995</v>
      </c>
      <c r="Q510" s="649">
        <f t="shared" si="15"/>
        <v>295.69892473118284</v>
      </c>
      <c r="R510" s="650" t="s">
        <v>1443</v>
      </c>
    </row>
    <row r="511" spans="1:18" ht="25.5" x14ac:dyDescent="0.25">
      <c r="A511" s="639" t="s">
        <v>305</v>
      </c>
      <c r="B511" s="640" t="s">
        <v>1020</v>
      </c>
      <c r="C511" s="641" t="s">
        <v>1039</v>
      </c>
      <c r="D511" s="642" t="s">
        <v>1024</v>
      </c>
      <c r="E511" s="643" t="s">
        <v>1467</v>
      </c>
      <c r="F511" s="644" t="s">
        <v>1061</v>
      </c>
      <c r="G511" s="645" t="s">
        <v>1081</v>
      </c>
      <c r="H511" s="645" t="s">
        <v>784</v>
      </c>
      <c r="I511" s="642" t="s">
        <v>780</v>
      </c>
      <c r="J511" s="644" t="s">
        <v>549</v>
      </c>
      <c r="K511" s="646">
        <v>0.12</v>
      </c>
      <c r="L511" s="645"/>
      <c r="M511" s="647">
        <v>31</v>
      </c>
      <c r="N511" s="647">
        <v>11</v>
      </c>
      <c r="O511" s="652">
        <f t="shared" si="14"/>
        <v>0.35483870967741937</v>
      </c>
      <c r="P511" s="648">
        <v>0.35479999999999995</v>
      </c>
      <c r="Q511" s="649">
        <f t="shared" si="15"/>
        <v>295.69892473118284</v>
      </c>
      <c r="R511" s="650" t="s">
        <v>1443</v>
      </c>
    </row>
    <row r="512" spans="1:18" ht="25.5" x14ac:dyDescent="0.25">
      <c r="A512" s="639" t="s">
        <v>305</v>
      </c>
      <c r="B512" s="640" t="s">
        <v>1020</v>
      </c>
      <c r="C512" s="641" t="s">
        <v>1039</v>
      </c>
      <c r="D512" s="642" t="s">
        <v>1024</v>
      </c>
      <c r="E512" s="643" t="s">
        <v>1467</v>
      </c>
      <c r="F512" s="644" t="s">
        <v>1061</v>
      </c>
      <c r="G512" s="645" t="s">
        <v>1082</v>
      </c>
      <c r="H512" s="645" t="s">
        <v>781</v>
      </c>
      <c r="I512" s="642" t="s">
        <v>780</v>
      </c>
      <c r="J512" s="644" t="s">
        <v>549</v>
      </c>
      <c r="K512" s="646">
        <v>0.12</v>
      </c>
      <c r="L512" s="645"/>
      <c r="M512" s="647">
        <v>31</v>
      </c>
      <c r="N512" s="647">
        <v>11</v>
      </c>
      <c r="O512" s="652">
        <f t="shared" si="14"/>
        <v>0.35483870967741937</v>
      </c>
      <c r="P512" s="648">
        <v>0.35479999999999995</v>
      </c>
      <c r="Q512" s="649">
        <f t="shared" si="15"/>
        <v>295.69892473118284</v>
      </c>
      <c r="R512" s="650" t="s">
        <v>1443</v>
      </c>
    </row>
    <row r="513" spans="1:18" ht="25.5" x14ac:dyDescent="0.25">
      <c r="A513" s="639" t="s">
        <v>305</v>
      </c>
      <c r="B513" s="640" t="s">
        <v>1020</v>
      </c>
      <c r="C513" s="641" t="s">
        <v>1039</v>
      </c>
      <c r="D513" s="642" t="s">
        <v>1024</v>
      </c>
      <c r="E513" s="643" t="s">
        <v>1467</v>
      </c>
      <c r="F513" s="644" t="s">
        <v>1061</v>
      </c>
      <c r="G513" s="645" t="s">
        <v>1083</v>
      </c>
      <c r="H513" s="645" t="s">
        <v>781</v>
      </c>
      <c r="I513" s="642" t="s">
        <v>780</v>
      </c>
      <c r="J513" s="644" t="s">
        <v>549</v>
      </c>
      <c r="K513" s="646">
        <v>0.12</v>
      </c>
      <c r="L513" s="645"/>
      <c r="M513" s="647">
        <v>31</v>
      </c>
      <c r="N513" s="647">
        <v>11</v>
      </c>
      <c r="O513" s="652">
        <f t="shared" si="14"/>
        <v>0.35483870967741937</v>
      </c>
      <c r="P513" s="648">
        <v>0.35479999999999995</v>
      </c>
      <c r="Q513" s="649">
        <f t="shared" si="15"/>
        <v>295.69892473118284</v>
      </c>
      <c r="R513" s="650" t="s">
        <v>1443</v>
      </c>
    </row>
    <row r="514" spans="1:18" ht="38.25" x14ac:dyDescent="0.25">
      <c r="A514" s="639" t="s">
        <v>305</v>
      </c>
      <c r="B514" s="640" t="s">
        <v>1020</v>
      </c>
      <c r="C514" s="641" t="s">
        <v>1039</v>
      </c>
      <c r="D514" s="642" t="s">
        <v>1024</v>
      </c>
      <c r="E514" s="643" t="s">
        <v>1467</v>
      </c>
      <c r="F514" s="644" t="s">
        <v>1061</v>
      </c>
      <c r="G514" s="645" t="s">
        <v>195</v>
      </c>
      <c r="H514" s="645" t="s">
        <v>785</v>
      </c>
      <c r="I514" s="642" t="s">
        <v>777</v>
      </c>
      <c r="J514" s="644" t="s">
        <v>549</v>
      </c>
      <c r="K514" s="646">
        <v>1</v>
      </c>
      <c r="L514" s="645"/>
      <c r="M514" s="647">
        <v>31</v>
      </c>
      <c r="N514" s="647">
        <v>31</v>
      </c>
      <c r="O514" s="652">
        <f t="shared" si="14"/>
        <v>1</v>
      </c>
      <c r="P514" s="648">
        <v>1</v>
      </c>
      <c r="Q514" s="649">
        <f t="shared" si="15"/>
        <v>100</v>
      </c>
      <c r="R514" s="650" t="s">
        <v>1415</v>
      </c>
    </row>
    <row r="515" spans="1:18" ht="38.25" x14ac:dyDescent="0.25">
      <c r="A515" s="639" t="s">
        <v>305</v>
      </c>
      <c r="B515" s="640" t="s">
        <v>1020</v>
      </c>
      <c r="C515" s="641" t="s">
        <v>1039</v>
      </c>
      <c r="D515" s="642" t="s">
        <v>1024</v>
      </c>
      <c r="E515" s="643" t="s">
        <v>1467</v>
      </c>
      <c r="F515" s="644" t="s">
        <v>1061</v>
      </c>
      <c r="G515" s="645" t="s">
        <v>1084</v>
      </c>
      <c r="H515" s="645" t="s">
        <v>785</v>
      </c>
      <c r="I515" s="642" t="s">
        <v>777</v>
      </c>
      <c r="J515" s="644" t="s">
        <v>549</v>
      </c>
      <c r="K515" s="646">
        <v>1</v>
      </c>
      <c r="L515" s="645"/>
      <c r="M515" s="647">
        <v>31</v>
      </c>
      <c r="N515" s="647">
        <v>31</v>
      </c>
      <c r="O515" s="652">
        <f t="shared" si="14"/>
        <v>1</v>
      </c>
      <c r="P515" s="648">
        <v>1</v>
      </c>
      <c r="Q515" s="649">
        <f t="shared" si="15"/>
        <v>100</v>
      </c>
      <c r="R515" s="650" t="s">
        <v>1415</v>
      </c>
    </row>
    <row r="516" spans="1:18" ht="38.25" x14ac:dyDescent="0.25">
      <c r="A516" s="639" t="s">
        <v>305</v>
      </c>
      <c r="B516" s="640" t="s">
        <v>1020</v>
      </c>
      <c r="C516" s="641" t="s">
        <v>1039</v>
      </c>
      <c r="D516" s="642" t="s">
        <v>1024</v>
      </c>
      <c r="E516" s="643" t="s">
        <v>1467</v>
      </c>
      <c r="F516" s="644" t="s">
        <v>1061</v>
      </c>
      <c r="G516" s="645" t="s">
        <v>1085</v>
      </c>
      <c r="H516" s="645" t="s">
        <v>785</v>
      </c>
      <c r="I516" s="642" t="s">
        <v>777</v>
      </c>
      <c r="J516" s="644" t="s">
        <v>549</v>
      </c>
      <c r="K516" s="646">
        <v>1</v>
      </c>
      <c r="L516" s="645"/>
      <c r="M516" s="647">
        <v>31</v>
      </c>
      <c r="N516" s="647">
        <v>31</v>
      </c>
      <c r="O516" s="652">
        <f t="shared" si="14"/>
        <v>1</v>
      </c>
      <c r="P516" s="648">
        <v>1</v>
      </c>
      <c r="Q516" s="649">
        <f t="shared" si="15"/>
        <v>100</v>
      </c>
      <c r="R516" s="650" t="s">
        <v>1415</v>
      </c>
    </row>
    <row r="517" spans="1:18" ht="38.25" x14ac:dyDescent="0.25">
      <c r="A517" s="639" t="s">
        <v>305</v>
      </c>
      <c r="B517" s="640" t="s">
        <v>1020</v>
      </c>
      <c r="C517" s="641" t="s">
        <v>1039</v>
      </c>
      <c r="D517" s="642" t="s">
        <v>1024</v>
      </c>
      <c r="E517" s="643" t="s">
        <v>1467</v>
      </c>
      <c r="F517" s="644" t="s">
        <v>1061</v>
      </c>
      <c r="G517" s="645" t="s">
        <v>1086</v>
      </c>
      <c r="H517" s="645" t="s">
        <v>785</v>
      </c>
      <c r="I517" s="642" t="s">
        <v>777</v>
      </c>
      <c r="J517" s="644" t="s">
        <v>549</v>
      </c>
      <c r="K517" s="646">
        <v>1</v>
      </c>
      <c r="L517" s="645"/>
      <c r="M517" s="647">
        <v>31</v>
      </c>
      <c r="N517" s="647">
        <v>31</v>
      </c>
      <c r="O517" s="652">
        <f t="shared" si="14"/>
        <v>1</v>
      </c>
      <c r="P517" s="648">
        <v>1</v>
      </c>
      <c r="Q517" s="649">
        <f t="shared" si="15"/>
        <v>100</v>
      </c>
      <c r="R517" s="650" t="s">
        <v>1415</v>
      </c>
    </row>
    <row r="518" spans="1:18" ht="38.25" x14ac:dyDescent="0.25">
      <c r="A518" s="639" t="s">
        <v>305</v>
      </c>
      <c r="B518" s="640" t="s">
        <v>1020</v>
      </c>
      <c r="C518" s="641" t="s">
        <v>1039</v>
      </c>
      <c r="D518" s="642" t="s">
        <v>1024</v>
      </c>
      <c r="E518" s="643" t="s">
        <v>1467</v>
      </c>
      <c r="F518" s="644" t="s">
        <v>1061</v>
      </c>
      <c r="G518" s="645" t="s">
        <v>1087</v>
      </c>
      <c r="H518" s="645" t="s">
        <v>785</v>
      </c>
      <c r="I518" s="642" t="s">
        <v>777</v>
      </c>
      <c r="J518" s="644" t="s">
        <v>549</v>
      </c>
      <c r="K518" s="646">
        <v>1</v>
      </c>
      <c r="L518" s="645"/>
      <c r="M518" s="647">
        <v>31</v>
      </c>
      <c r="N518" s="647">
        <v>31</v>
      </c>
      <c r="O518" s="652">
        <f t="shared" ref="O518:O581" si="16">N518/M518</f>
        <v>1</v>
      </c>
      <c r="P518" s="648">
        <v>1</v>
      </c>
      <c r="Q518" s="649">
        <f t="shared" ref="Q518:Q581" si="17">N518/(M518*K518/100)</f>
        <v>100</v>
      </c>
      <c r="R518" s="650" t="s">
        <v>1415</v>
      </c>
    </row>
    <row r="519" spans="1:18" ht="25.5" x14ac:dyDescent="0.25">
      <c r="A519" s="639" t="s">
        <v>305</v>
      </c>
      <c r="B519" s="640" t="s">
        <v>1020</v>
      </c>
      <c r="C519" s="641" t="s">
        <v>1039</v>
      </c>
      <c r="D519" s="642" t="s">
        <v>1024</v>
      </c>
      <c r="E519" s="643" t="s">
        <v>1467</v>
      </c>
      <c r="F519" s="644" t="s">
        <v>1061</v>
      </c>
      <c r="G519" s="645" t="s">
        <v>1088</v>
      </c>
      <c r="H519" s="645" t="s">
        <v>786</v>
      </c>
      <c r="I519" s="642" t="s">
        <v>777</v>
      </c>
      <c r="J519" s="644" t="s">
        <v>549</v>
      </c>
      <c r="K519" s="646">
        <v>1</v>
      </c>
      <c r="L519" s="645"/>
      <c r="M519" s="647">
        <v>31</v>
      </c>
      <c r="N519" s="647">
        <v>31</v>
      </c>
      <c r="O519" s="652">
        <f t="shared" si="16"/>
        <v>1</v>
      </c>
      <c r="P519" s="648">
        <v>1</v>
      </c>
      <c r="Q519" s="649">
        <f t="shared" si="17"/>
        <v>100</v>
      </c>
      <c r="R519" s="650" t="s">
        <v>1409</v>
      </c>
    </row>
    <row r="520" spans="1:18" ht="38.25" x14ac:dyDescent="0.25">
      <c r="A520" s="639" t="s">
        <v>305</v>
      </c>
      <c r="B520" s="640" t="s">
        <v>1020</v>
      </c>
      <c r="C520" s="641" t="s">
        <v>1039</v>
      </c>
      <c r="D520" s="642" t="s">
        <v>1024</v>
      </c>
      <c r="E520" s="643" t="s">
        <v>1467</v>
      </c>
      <c r="F520" s="644" t="s">
        <v>1061</v>
      </c>
      <c r="G520" s="645" t="s">
        <v>1089</v>
      </c>
      <c r="H520" s="645" t="s">
        <v>781</v>
      </c>
      <c r="I520" s="642" t="s">
        <v>780</v>
      </c>
      <c r="J520" s="644" t="s">
        <v>549</v>
      </c>
      <c r="K520" s="646">
        <v>0.12</v>
      </c>
      <c r="L520" s="645"/>
      <c r="M520" s="647">
        <v>31</v>
      </c>
      <c r="N520" s="647">
        <v>31</v>
      </c>
      <c r="O520" s="652">
        <f t="shared" si="16"/>
        <v>1</v>
      </c>
      <c r="P520" s="648">
        <v>1</v>
      </c>
      <c r="Q520" s="649">
        <f t="shared" si="17"/>
        <v>833.33333333333337</v>
      </c>
      <c r="R520" s="650" t="s">
        <v>1416</v>
      </c>
    </row>
    <row r="521" spans="1:18" ht="38.25" x14ac:dyDescent="0.25">
      <c r="A521" s="639" t="s">
        <v>305</v>
      </c>
      <c r="B521" s="640" t="s">
        <v>1020</v>
      </c>
      <c r="C521" s="641" t="s">
        <v>1039</v>
      </c>
      <c r="D521" s="642" t="s">
        <v>1024</v>
      </c>
      <c r="E521" s="643" t="s">
        <v>1467</v>
      </c>
      <c r="F521" s="644" t="s">
        <v>1061</v>
      </c>
      <c r="G521" s="645" t="s">
        <v>1090</v>
      </c>
      <c r="H521" s="645" t="s">
        <v>787</v>
      </c>
      <c r="I521" s="642" t="s">
        <v>777</v>
      </c>
      <c r="J521" s="644" t="s">
        <v>549</v>
      </c>
      <c r="K521" s="646">
        <v>1</v>
      </c>
      <c r="L521" s="645"/>
      <c r="M521" s="647">
        <v>31</v>
      </c>
      <c r="N521" s="647">
        <v>31</v>
      </c>
      <c r="O521" s="652">
        <f t="shared" si="16"/>
        <v>1</v>
      </c>
      <c r="P521" s="648">
        <v>1</v>
      </c>
      <c r="Q521" s="649">
        <f t="shared" si="17"/>
        <v>100</v>
      </c>
      <c r="R521" s="650" t="s">
        <v>1417</v>
      </c>
    </row>
    <row r="522" spans="1:18" ht="25.5" x14ac:dyDescent="0.25">
      <c r="A522" s="639" t="s">
        <v>305</v>
      </c>
      <c r="B522" s="640" t="s">
        <v>1020</v>
      </c>
      <c r="C522" s="641" t="s">
        <v>1039</v>
      </c>
      <c r="D522" s="642" t="s">
        <v>1024</v>
      </c>
      <c r="E522" s="643" t="s">
        <v>1467</v>
      </c>
      <c r="F522" s="644" t="s">
        <v>1061</v>
      </c>
      <c r="G522" s="645" t="s">
        <v>1091</v>
      </c>
      <c r="H522" s="645" t="s">
        <v>778</v>
      </c>
      <c r="I522" s="642" t="s">
        <v>777</v>
      </c>
      <c r="J522" s="644" t="s">
        <v>549</v>
      </c>
      <c r="K522" s="646">
        <v>1</v>
      </c>
      <c r="L522" s="645"/>
      <c r="M522" s="647">
        <v>31</v>
      </c>
      <c r="N522" s="647">
        <v>31</v>
      </c>
      <c r="O522" s="652">
        <f t="shared" si="16"/>
        <v>1</v>
      </c>
      <c r="P522" s="648">
        <v>1</v>
      </c>
      <c r="Q522" s="649">
        <f t="shared" si="17"/>
        <v>100</v>
      </c>
      <c r="R522" s="650" t="s">
        <v>1409</v>
      </c>
    </row>
    <row r="523" spans="1:18" x14ac:dyDescent="0.25">
      <c r="A523" s="639" t="s">
        <v>305</v>
      </c>
      <c r="B523" s="640" t="s">
        <v>1020</v>
      </c>
      <c r="C523" s="641" t="s">
        <v>1039</v>
      </c>
      <c r="D523" s="642" t="s">
        <v>1024</v>
      </c>
      <c r="E523" s="643" t="s">
        <v>1467</v>
      </c>
      <c r="F523" s="644" t="s">
        <v>1061</v>
      </c>
      <c r="G523" s="645" t="s">
        <v>1092</v>
      </c>
      <c r="H523" s="645" t="s">
        <v>788</v>
      </c>
      <c r="I523" s="642" t="s">
        <v>777</v>
      </c>
      <c r="J523" s="644" t="s">
        <v>549</v>
      </c>
      <c r="K523" s="646">
        <v>1</v>
      </c>
      <c r="L523" s="645"/>
      <c r="M523" s="647">
        <v>31</v>
      </c>
      <c r="N523" s="647">
        <v>31</v>
      </c>
      <c r="O523" s="652">
        <f t="shared" si="16"/>
        <v>1</v>
      </c>
      <c r="P523" s="648">
        <v>1</v>
      </c>
      <c r="Q523" s="649">
        <f t="shared" si="17"/>
        <v>100</v>
      </c>
      <c r="R523" s="650" t="s">
        <v>1414</v>
      </c>
    </row>
    <row r="524" spans="1:18" ht="51" x14ac:dyDescent="0.25">
      <c r="A524" s="639" t="s">
        <v>305</v>
      </c>
      <c r="B524" s="640" t="s">
        <v>1020</v>
      </c>
      <c r="C524" s="641" t="s">
        <v>1039</v>
      </c>
      <c r="D524" s="642" t="s">
        <v>1024</v>
      </c>
      <c r="E524" s="643" t="s">
        <v>1467</v>
      </c>
      <c r="F524" s="644" t="s">
        <v>1093</v>
      </c>
      <c r="G524" s="645" t="s">
        <v>1094</v>
      </c>
      <c r="H524" s="645" t="s">
        <v>784</v>
      </c>
      <c r="I524" s="642" t="s">
        <v>780</v>
      </c>
      <c r="J524" s="644" t="s">
        <v>1103</v>
      </c>
      <c r="K524" s="646">
        <v>0.12</v>
      </c>
      <c r="L524" s="645"/>
      <c r="M524" s="647">
        <v>31</v>
      </c>
      <c r="N524" s="647">
        <v>11</v>
      </c>
      <c r="O524" s="652">
        <f t="shared" si="16"/>
        <v>0.35483870967741937</v>
      </c>
      <c r="P524" s="648">
        <v>0.35479999999999995</v>
      </c>
      <c r="Q524" s="649">
        <f t="shared" si="17"/>
        <v>295.69892473118284</v>
      </c>
      <c r="R524" s="650" t="s">
        <v>1444</v>
      </c>
    </row>
    <row r="525" spans="1:18" ht="51" x14ac:dyDescent="0.25">
      <c r="A525" s="639" t="s">
        <v>305</v>
      </c>
      <c r="B525" s="640" t="s">
        <v>1020</v>
      </c>
      <c r="C525" s="641" t="s">
        <v>1039</v>
      </c>
      <c r="D525" s="642" t="s">
        <v>1024</v>
      </c>
      <c r="E525" s="643" t="s">
        <v>1467</v>
      </c>
      <c r="F525" s="644" t="s">
        <v>1093</v>
      </c>
      <c r="G525" s="645" t="s">
        <v>1095</v>
      </c>
      <c r="H525" s="645" t="s">
        <v>784</v>
      </c>
      <c r="I525" s="642" t="s">
        <v>780</v>
      </c>
      <c r="J525" s="644" t="s">
        <v>1103</v>
      </c>
      <c r="K525" s="646">
        <v>0.12</v>
      </c>
      <c r="L525" s="645"/>
      <c r="M525" s="647">
        <v>31</v>
      </c>
      <c r="N525" s="647">
        <v>11</v>
      </c>
      <c r="O525" s="652">
        <f t="shared" si="16"/>
        <v>0.35483870967741937</v>
      </c>
      <c r="P525" s="648">
        <v>0.35479999999999995</v>
      </c>
      <c r="Q525" s="649">
        <f t="shared" si="17"/>
        <v>295.69892473118284</v>
      </c>
      <c r="R525" s="650" t="s">
        <v>1444</v>
      </c>
    </row>
    <row r="526" spans="1:18" ht="51" x14ac:dyDescent="0.25">
      <c r="A526" s="639" t="s">
        <v>305</v>
      </c>
      <c r="B526" s="640" t="s">
        <v>1020</v>
      </c>
      <c r="C526" s="641" t="s">
        <v>1039</v>
      </c>
      <c r="D526" s="642" t="s">
        <v>1024</v>
      </c>
      <c r="E526" s="643" t="s">
        <v>1467</v>
      </c>
      <c r="F526" s="644" t="s">
        <v>1093</v>
      </c>
      <c r="G526" s="645" t="s">
        <v>1096</v>
      </c>
      <c r="H526" s="645" t="s">
        <v>781</v>
      </c>
      <c r="I526" s="642" t="s">
        <v>780</v>
      </c>
      <c r="J526" s="644" t="s">
        <v>1103</v>
      </c>
      <c r="K526" s="646">
        <v>0.12</v>
      </c>
      <c r="L526" s="645"/>
      <c r="M526" s="647">
        <v>31</v>
      </c>
      <c r="N526" s="647">
        <v>11</v>
      </c>
      <c r="O526" s="652">
        <f t="shared" si="16"/>
        <v>0.35483870967741937</v>
      </c>
      <c r="P526" s="648">
        <v>0.35479999999999995</v>
      </c>
      <c r="Q526" s="649">
        <f t="shared" si="17"/>
        <v>295.69892473118284</v>
      </c>
      <c r="R526" s="650" t="s">
        <v>1444</v>
      </c>
    </row>
    <row r="527" spans="1:18" ht="51" x14ac:dyDescent="0.25">
      <c r="A527" s="639" t="s">
        <v>305</v>
      </c>
      <c r="B527" s="640" t="s">
        <v>1020</v>
      </c>
      <c r="C527" s="641" t="s">
        <v>1039</v>
      </c>
      <c r="D527" s="642" t="s">
        <v>1024</v>
      </c>
      <c r="E527" s="643" t="s">
        <v>1467</v>
      </c>
      <c r="F527" s="644" t="s">
        <v>1093</v>
      </c>
      <c r="G527" s="645" t="s">
        <v>1097</v>
      </c>
      <c r="H527" s="645" t="s">
        <v>784</v>
      </c>
      <c r="I527" s="642" t="s">
        <v>780</v>
      </c>
      <c r="J527" s="644" t="s">
        <v>1103</v>
      </c>
      <c r="K527" s="646">
        <v>0.12</v>
      </c>
      <c r="L527" s="645"/>
      <c r="M527" s="647">
        <v>31</v>
      </c>
      <c r="N527" s="647">
        <v>11</v>
      </c>
      <c r="O527" s="652">
        <f t="shared" si="16"/>
        <v>0.35483870967741937</v>
      </c>
      <c r="P527" s="648">
        <v>0.35479999999999995</v>
      </c>
      <c r="Q527" s="649">
        <f t="shared" si="17"/>
        <v>295.69892473118284</v>
      </c>
      <c r="R527" s="650" t="s">
        <v>1444</v>
      </c>
    </row>
    <row r="528" spans="1:18" ht="51" x14ac:dyDescent="0.25">
      <c r="A528" s="639" t="s">
        <v>305</v>
      </c>
      <c r="B528" s="640" t="s">
        <v>1020</v>
      </c>
      <c r="C528" s="641" t="s">
        <v>1039</v>
      </c>
      <c r="D528" s="642" t="s">
        <v>1024</v>
      </c>
      <c r="E528" s="643" t="s">
        <v>1467</v>
      </c>
      <c r="F528" s="644" t="s">
        <v>1093</v>
      </c>
      <c r="G528" s="645" t="s">
        <v>1098</v>
      </c>
      <c r="H528" s="645" t="s">
        <v>784</v>
      </c>
      <c r="I528" s="642" t="s">
        <v>780</v>
      </c>
      <c r="J528" s="644" t="s">
        <v>1103</v>
      </c>
      <c r="K528" s="646">
        <v>0.12</v>
      </c>
      <c r="L528" s="645" t="s">
        <v>1419</v>
      </c>
      <c r="M528" s="647">
        <v>31</v>
      </c>
      <c r="N528" s="647">
        <v>11</v>
      </c>
      <c r="O528" s="652">
        <f t="shared" si="16"/>
        <v>0.35483870967741937</v>
      </c>
      <c r="P528" s="648">
        <v>0.35479999999999995</v>
      </c>
      <c r="Q528" s="649">
        <f t="shared" si="17"/>
        <v>295.69892473118284</v>
      </c>
      <c r="R528" s="650" t="s">
        <v>1444</v>
      </c>
    </row>
    <row r="529" spans="1:18" ht="51" x14ac:dyDescent="0.25">
      <c r="A529" s="639" t="s">
        <v>305</v>
      </c>
      <c r="B529" s="640" t="s">
        <v>1020</v>
      </c>
      <c r="C529" s="641" t="s">
        <v>1039</v>
      </c>
      <c r="D529" s="642" t="s">
        <v>1024</v>
      </c>
      <c r="E529" s="643" t="s">
        <v>1467</v>
      </c>
      <c r="F529" s="644" t="s">
        <v>1093</v>
      </c>
      <c r="G529" s="645" t="s">
        <v>1099</v>
      </c>
      <c r="H529" s="645" t="s">
        <v>784</v>
      </c>
      <c r="I529" s="642" t="s">
        <v>780</v>
      </c>
      <c r="J529" s="644" t="s">
        <v>1103</v>
      </c>
      <c r="K529" s="646">
        <v>0.12</v>
      </c>
      <c r="L529" s="645" t="s">
        <v>1419</v>
      </c>
      <c r="M529" s="647">
        <v>31</v>
      </c>
      <c r="N529" s="647">
        <v>11</v>
      </c>
      <c r="O529" s="652">
        <f t="shared" si="16"/>
        <v>0.35483870967741937</v>
      </c>
      <c r="P529" s="648">
        <v>0.35479999999999995</v>
      </c>
      <c r="Q529" s="649">
        <f t="shared" si="17"/>
        <v>295.69892473118284</v>
      </c>
      <c r="R529" s="650" t="s">
        <v>1444</v>
      </c>
    </row>
    <row r="530" spans="1:18" ht="51" x14ac:dyDescent="0.25">
      <c r="A530" s="639" t="s">
        <v>305</v>
      </c>
      <c r="B530" s="640" t="s">
        <v>1020</v>
      </c>
      <c r="C530" s="641" t="s">
        <v>1039</v>
      </c>
      <c r="D530" s="642" t="s">
        <v>1024</v>
      </c>
      <c r="E530" s="643" t="s">
        <v>1467</v>
      </c>
      <c r="F530" s="644" t="s">
        <v>1093</v>
      </c>
      <c r="G530" s="645" t="s">
        <v>1100</v>
      </c>
      <c r="H530" s="645" t="s">
        <v>784</v>
      </c>
      <c r="I530" s="642" t="s">
        <v>780</v>
      </c>
      <c r="J530" s="644" t="s">
        <v>1103</v>
      </c>
      <c r="K530" s="646">
        <v>0.12</v>
      </c>
      <c r="L530" s="645"/>
      <c r="M530" s="647">
        <v>31</v>
      </c>
      <c r="N530" s="647">
        <v>11</v>
      </c>
      <c r="O530" s="652">
        <f t="shared" si="16"/>
        <v>0.35483870967741937</v>
      </c>
      <c r="P530" s="648">
        <v>0.35479999999999995</v>
      </c>
      <c r="Q530" s="649">
        <f t="shared" si="17"/>
        <v>295.69892473118284</v>
      </c>
      <c r="R530" s="650" t="s">
        <v>1444</v>
      </c>
    </row>
    <row r="531" spans="1:18" ht="51" x14ac:dyDescent="0.25">
      <c r="A531" s="639" t="s">
        <v>305</v>
      </c>
      <c r="B531" s="640" t="s">
        <v>1020</v>
      </c>
      <c r="C531" s="641" t="s">
        <v>1039</v>
      </c>
      <c r="D531" s="642" t="s">
        <v>1024</v>
      </c>
      <c r="E531" s="643" t="s">
        <v>1467</v>
      </c>
      <c r="F531" s="644" t="s">
        <v>1093</v>
      </c>
      <c r="G531" s="645" t="s">
        <v>1101</v>
      </c>
      <c r="H531" s="645" t="s">
        <v>784</v>
      </c>
      <c r="I531" s="642" t="s">
        <v>780</v>
      </c>
      <c r="J531" s="644" t="s">
        <v>1103</v>
      </c>
      <c r="K531" s="646">
        <v>0.12</v>
      </c>
      <c r="L531" s="645"/>
      <c r="M531" s="647">
        <v>31</v>
      </c>
      <c r="N531" s="647">
        <v>11</v>
      </c>
      <c r="O531" s="652">
        <f t="shared" si="16"/>
        <v>0.35483870967741937</v>
      </c>
      <c r="P531" s="648">
        <v>0.35479999999999995</v>
      </c>
      <c r="Q531" s="649">
        <f t="shared" si="17"/>
        <v>295.69892473118284</v>
      </c>
      <c r="R531" s="650" t="s">
        <v>1444</v>
      </c>
    </row>
    <row r="532" spans="1:18" ht="25.5" x14ac:dyDescent="0.25">
      <c r="A532" s="639" t="s">
        <v>305</v>
      </c>
      <c r="B532" s="640" t="s">
        <v>1020</v>
      </c>
      <c r="C532" s="641" t="s">
        <v>1038</v>
      </c>
      <c r="D532" s="642" t="s">
        <v>1031</v>
      </c>
      <c r="E532" s="643" t="s">
        <v>1467</v>
      </c>
      <c r="F532" s="644" t="s">
        <v>1061</v>
      </c>
      <c r="G532" s="645" t="s">
        <v>1062</v>
      </c>
      <c r="H532" s="645" t="s">
        <v>778</v>
      </c>
      <c r="I532" s="642" t="s">
        <v>777</v>
      </c>
      <c r="J532" s="644" t="s">
        <v>549</v>
      </c>
      <c r="K532" s="646">
        <v>1</v>
      </c>
      <c r="L532" s="645"/>
      <c r="M532" s="647">
        <v>63</v>
      </c>
      <c r="N532" s="647">
        <v>63</v>
      </c>
      <c r="O532" s="652">
        <f t="shared" si="16"/>
        <v>1</v>
      </c>
      <c r="P532" s="648">
        <v>1</v>
      </c>
      <c r="Q532" s="649">
        <f t="shared" si="17"/>
        <v>100</v>
      </c>
      <c r="R532" s="650" t="s">
        <v>1409</v>
      </c>
    </row>
    <row r="533" spans="1:18" ht="38.25" x14ac:dyDescent="0.25">
      <c r="A533" s="639" t="s">
        <v>305</v>
      </c>
      <c r="B533" s="640" t="s">
        <v>1020</v>
      </c>
      <c r="C533" s="641" t="s">
        <v>1038</v>
      </c>
      <c r="D533" s="642" t="s">
        <v>1031</v>
      </c>
      <c r="E533" s="643" t="s">
        <v>1467</v>
      </c>
      <c r="F533" s="644" t="s">
        <v>1061</v>
      </c>
      <c r="G533" s="645" t="s">
        <v>1063</v>
      </c>
      <c r="H533" s="645" t="s">
        <v>781</v>
      </c>
      <c r="I533" s="642" t="s">
        <v>777</v>
      </c>
      <c r="J533" s="644" t="s">
        <v>549</v>
      </c>
      <c r="K533" s="646">
        <v>1</v>
      </c>
      <c r="L533" s="645"/>
      <c r="M533" s="647">
        <v>63</v>
      </c>
      <c r="N533" s="647">
        <v>45</v>
      </c>
      <c r="O533" s="652">
        <f t="shared" si="16"/>
        <v>0.7142857142857143</v>
      </c>
      <c r="P533" s="648">
        <v>0.71430000000000005</v>
      </c>
      <c r="Q533" s="649">
        <f t="shared" si="17"/>
        <v>71.428571428571431</v>
      </c>
      <c r="R533" s="650" t="s">
        <v>1420</v>
      </c>
    </row>
    <row r="534" spans="1:18" ht="25.5" x14ac:dyDescent="0.25">
      <c r="A534" s="639" t="s">
        <v>305</v>
      </c>
      <c r="B534" s="640" t="s">
        <v>1020</v>
      </c>
      <c r="C534" s="641" t="s">
        <v>1038</v>
      </c>
      <c r="D534" s="642" t="s">
        <v>1031</v>
      </c>
      <c r="E534" s="643" t="s">
        <v>1467</v>
      </c>
      <c r="F534" s="644" t="s">
        <v>1061</v>
      </c>
      <c r="G534" s="645" t="s">
        <v>1064</v>
      </c>
      <c r="H534" s="645" t="s">
        <v>781</v>
      </c>
      <c r="I534" s="642" t="s">
        <v>777</v>
      </c>
      <c r="J534" s="644" t="s">
        <v>549</v>
      </c>
      <c r="K534" s="646">
        <v>1</v>
      </c>
      <c r="L534" s="645"/>
      <c r="M534" s="647">
        <v>63</v>
      </c>
      <c r="N534" s="647">
        <v>45</v>
      </c>
      <c r="O534" s="652">
        <f t="shared" si="16"/>
        <v>0.7142857142857143</v>
      </c>
      <c r="P534" s="648">
        <v>0.71430000000000005</v>
      </c>
      <c r="Q534" s="649">
        <f t="shared" si="17"/>
        <v>71.428571428571431</v>
      </c>
      <c r="R534" s="650"/>
    </row>
    <row r="535" spans="1:18" ht="25.5" x14ac:dyDescent="0.25">
      <c r="A535" s="639" t="s">
        <v>305</v>
      </c>
      <c r="B535" s="640" t="s">
        <v>1020</v>
      </c>
      <c r="C535" s="641" t="s">
        <v>1038</v>
      </c>
      <c r="D535" s="642" t="s">
        <v>1031</v>
      </c>
      <c r="E535" s="643" t="s">
        <v>1467</v>
      </c>
      <c r="F535" s="644" t="s">
        <v>1061</v>
      </c>
      <c r="G535" s="645" t="s">
        <v>1065</v>
      </c>
      <c r="H535" s="645" t="s">
        <v>781</v>
      </c>
      <c r="I535" s="642" t="s">
        <v>777</v>
      </c>
      <c r="J535" s="644" t="s">
        <v>549</v>
      </c>
      <c r="K535" s="646">
        <v>1</v>
      </c>
      <c r="L535" s="645"/>
      <c r="M535" s="647">
        <v>63</v>
      </c>
      <c r="N535" s="647">
        <v>45</v>
      </c>
      <c r="O535" s="652">
        <f t="shared" si="16"/>
        <v>0.7142857142857143</v>
      </c>
      <c r="P535" s="648">
        <v>0.71430000000000005</v>
      </c>
      <c r="Q535" s="649">
        <f t="shared" si="17"/>
        <v>71.428571428571431</v>
      </c>
      <c r="R535" s="650"/>
    </row>
    <row r="536" spans="1:18" ht="25.5" x14ac:dyDescent="0.25">
      <c r="A536" s="639" t="s">
        <v>305</v>
      </c>
      <c r="B536" s="640" t="s">
        <v>1020</v>
      </c>
      <c r="C536" s="641" t="s">
        <v>1038</v>
      </c>
      <c r="D536" s="642" t="s">
        <v>1031</v>
      </c>
      <c r="E536" s="643" t="s">
        <v>1467</v>
      </c>
      <c r="F536" s="644" t="s">
        <v>1061</v>
      </c>
      <c r="G536" s="645" t="s">
        <v>1066</v>
      </c>
      <c r="H536" s="645" t="s">
        <v>781</v>
      </c>
      <c r="I536" s="642" t="s">
        <v>777</v>
      </c>
      <c r="J536" s="644" t="s">
        <v>549</v>
      </c>
      <c r="K536" s="646">
        <v>1</v>
      </c>
      <c r="L536" s="645"/>
      <c r="M536" s="647">
        <v>63</v>
      </c>
      <c r="N536" s="647">
        <v>45</v>
      </c>
      <c r="O536" s="652">
        <f t="shared" si="16"/>
        <v>0.7142857142857143</v>
      </c>
      <c r="P536" s="648">
        <v>0.71430000000000005</v>
      </c>
      <c r="Q536" s="649">
        <f t="shared" si="17"/>
        <v>71.428571428571431</v>
      </c>
      <c r="R536" s="650"/>
    </row>
    <row r="537" spans="1:18" ht="25.5" x14ac:dyDescent="0.25">
      <c r="A537" s="639" t="s">
        <v>305</v>
      </c>
      <c r="B537" s="640" t="s">
        <v>1020</v>
      </c>
      <c r="C537" s="641" t="s">
        <v>1038</v>
      </c>
      <c r="D537" s="642" t="s">
        <v>1031</v>
      </c>
      <c r="E537" s="643" t="s">
        <v>1467</v>
      </c>
      <c r="F537" s="644" t="s">
        <v>1061</v>
      </c>
      <c r="G537" s="645" t="s">
        <v>1067</v>
      </c>
      <c r="H537" s="645" t="s">
        <v>781</v>
      </c>
      <c r="I537" s="642" t="s">
        <v>777</v>
      </c>
      <c r="J537" s="644" t="s">
        <v>549</v>
      </c>
      <c r="K537" s="646">
        <v>1</v>
      </c>
      <c r="L537" s="645"/>
      <c r="M537" s="647">
        <v>63</v>
      </c>
      <c r="N537" s="647">
        <v>63</v>
      </c>
      <c r="O537" s="652">
        <f t="shared" si="16"/>
        <v>1</v>
      </c>
      <c r="P537" s="648">
        <v>1</v>
      </c>
      <c r="Q537" s="649">
        <f t="shared" si="17"/>
        <v>100</v>
      </c>
      <c r="R537" s="650" t="s">
        <v>1414</v>
      </c>
    </row>
    <row r="538" spans="1:18" ht="25.5" x14ac:dyDescent="0.25">
      <c r="A538" s="639" t="s">
        <v>305</v>
      </c>
      <c r="B538" s="640" t="s">
        <v>1020</v>
      </c>
      <c r="C538" s="641" t="s">
        <v>1038</v>
      </c>
      <c r="D538" s="642" t="s">
        <v>1031</v>
      </c>
      <c r="E538" s="643" t="s">
        <v>1467</v>
      </c>
      <c r="F538" s="644" t="s">
        <v>1061</v>
      </c>
      <c r="G538" s="645" t="s">
        <v>1068</v>
      </c>
      <c r="H538" s="645" t="s">
        <v>781</v>
      </c>
      <c r="I538" s="642" t="s">
        <v>777</v>
      </c>
      <c r="J538" s="644" t="s">
        <v>549</v>
      </c>
      <c r="K538" s="646">
        <v>1</v>
      </c>
      <c r="L538" s="645"/>
      <c r="M538" s="647">
        <v>63</v>
      </c>
      <c r="N538" s="647">
        <v>45</v>
      </c>
      <c r="O538" s="652">
        <f t="shared" si="16"/>
        <v>0.7142857142857143</v>
      </c>
      <c r="P538" s="648">
        <v>0.71430000000000005</v>
      </c>
      <c r="Q538" s="649">
        <f t="shared" si="17"/>
        <v>71.428571428571431</v>
      </c>
      <c r="R538" s="650"/>
    </row>
    <row r="539" spans="1:18" ht="25.5" x14ac:dyDescent="0.25">
      <c r="A539" s="639" t="s">
        <v>305</v>
      </c>
      <c r="B539" s="640" t="s">
        <v>1020</v>
      </c>
      <c r="C539" s="641" t="s">
        <v>1038</v>
      </c>
      <c r="D539" s="642" t="s">
        <v>1031</v>
      </c>
      <c r="E539" s="643" t="s">
        <v>1467</v>
      </c>
      <c r="F539" s="644" t="s">
        <v>1061</v>
      </c>
      <c r="G539" s="645" t="s">
        <v>1069</v>
      </c>
      <c r="H539" s="645" t="s">
        <v>781</v>
      </c>
      <c r="I539" s="642" t="s">
        <v>777</v>
      </c>
      <c r="J539" s="644" t="s">
        <v>549</v>
      </c>
      <c r="K539" s="646">
        <v>1</v>
      </c>
      <c r="L539" s="645"/>
      <c r="M539" s="647">
        <v>63</v>
      </c>
      <c r="N539" s="647">
        <v>45</v>
      </c>
      <c r="O539" s="652">
        <f t="shared" si="16"/>
        <v>0.7142857142857143</v>
      </c>
      <c r="P539" s="648">
        <v>0.71430000000000005</v>
      </c>
      <c r="Q539" s="649">
        <f t="shared" si="17"/>
        <v>71.428571428571431</v>
      </c>
      <c r="R539" s="650"/>
    </row>
    <row r="540" spans="1:18" ht="25.5" x14ac:dyDescent="0.25">
      <c r="A540" s="639" t="s">
        <v>305</v>
      </c>
      <c r="B540" s="640" t="s">
        <v>1020</v>
      </c>
      <c r="C540" s="641" t="s">
        <v>1038</v>
      </c>
      <c r="D540" s="642" t="s">
        <v>1031</v>
      </c>
      <c r="E540" s="643" t="s">
        <v>1467</v>
      </c>
      <c r="F540" s="644" t="s">
        <v>1061</v>
      </c>
      <c r="G540" s="645" t="s">
        <v>1070</v>
      </c>
      <c r="H540" s="645" t="s">
        <v>781</v>
      </c>
      <c r="I540" s="642" t="s">
        <v>777</v>
      </c>
      <c r="J540" s="644" t="s">
        <v>549</v>
      </c>
      <c r="K540" s="646">
        <v>1</v>
      </c>
      <c r="L540" s="645"/>
      <c r="M540" s="647">
        <v>63</v>
      </c>
      <c r="N540" s="647">
        <v>45</v>
      </c>
      <c r="O540" s="652">
        <f t="shared" si="16"/>
        <v>0.7142857142857143</v>
      </c>
      <c r="P540" s="648">
        <v>0.71430000000000005</v>
      </c>
      <c r="Q540" s="649">
        <f t="shared" si="17"/>
        <v>71.428571428571431</v>
      </c>
      <c r="R540" s="650"/>
    </row>
    <row r="541" spans="1:18" ht="25.5" x14ac:dyDescent="0.25">
      <c r="A541" s="639" t="s">
        <v>305</v>
      </c>
      <c r="B541" s="640" t="s">
        <v>1020</v>
      </c>
      <c r="C541" s="641" t="s">
        <v>1038</v>
      </c>
      <c r="D541" s="642" t="s">
        <v>1031</v>
      </c>
      <c r="E541" s="643" t="s">
        <v>1467</v>
      </c>
      <c r="F541" s="644" t="s">
        <v>1061</v>
      </c>
      <c r="G541" s="645" t="s">
        <v>1071</v>
      </c>
      <c r="H541" s="645" t="s">
        <v>781</v>
      </c>
      <c r="I541" s="642" t="s">
        <v>777</v>
      </c>
      <c r="J541" s="644" t="s">
        <v>549</v>
      </c>
      <c r="K541" s="646">
        <v>1</v>
      </c>
      <c r="L541" s="645"/>
      <c r="M541" s="647">
        <v>63</v>
      </c>
      <c r="N541" s="647">
        <v>45</v>
      </c>
      <c r="O541" s="652">
        <f t="shared" si="16"/>
        <v>0.7142857142857143</v>
      </c>
      <c r="P541" s="648">
        <v>0.71430000000000005</v>
      </c>
      <c r="Q541" s="649">
        <f t="shared" si="17"/>
        <v>71.428571428571431</v>
      </c>
      <c r="R541" s="650"/>
    </row>
    <row r="542" spans="1:18" ht="38.25" x14ac:dyDescent="0.25">
      <c r="A542" s="639" t="s">
        <v>305</v>
      </c>
      <c r="B542" s="640" t="s">
        <v>1020</v>
      </c>
      <c r="C542" s="641" t="s">
        <v>1038</v>
      </c>
      <c r="D542" s="642" t="s">
        <v>1031</v>
      </c>
      <c r="E542" s="643" t="s">
        <v>1467</v>
      </c>
      <c r="F542" s="644" t="s">
        <v>1061</v>
      </c>
      <c r="G542" s="645" t="s">
        <v>1072</v>
      </c>
      <c r="H542" s="645" t="s">
        <v>781</v>
      </c>
      <c r="I542" s="642" t="s">
        <v>777</v>
      </c>
      <c r="J542" s="644" t="s">
        <v>549</v>
      </c>
      <c r="K542" s="646">
        <v>1</v>
      </c>
      <c r="L542" s="645"/>
      <c r="M542" s="647">
        <v>63</v>
      </c>
      <c r="N542" s="647">
        <v>63</v>
      </c>
      <c r="O542" s="652">
        <f t="shared" si="16"/>
        <v>1</v>
      </c>
      <c r="P542" s="648">
        <v>1</v>
      </c>
      <c r="Q542" s="649">
        <f t="shared" si="17"/>
        <v>100</v>
      </c>
      <c r="R542" s="650" t="s">
        <v>1413</v>
      </c>
    </row>
    <row r="543" spans="1:18" ht="38.25" x14ac:dyDescent="0.25">
      <c r="A543" s="639" t="s">
        <v>305</v>
      </c>
      <c r="B543" s="640" t="s">
        <v>1020</v>
      </c>
      <c r="C543" s="641" t="s">
        <v>1038</v>
      </c>
      <c r="D543" s="642" t="s">
        <v>1031</v>
      </c>
      <c r="E543" s="643" t="s">
        <v>1467</v>
      </c>
      <c r="F543" s="644" t="s">
        <v>1061</v>
      </c>
      <c r="G543" s="645" t="s">
        <v>1073</v>
      </c>
      <c r="H543" s="645" t="s">
        <v>781</v>
      </c>
      <c r="I543" s="642" t="s">
        <v>777</v>
      </c>
      <c r="J543" s="644" t="s">
        <v>549</v>
      </c>
      <c r="K543" s="646">
        <v>1</v>
      </c>
      <c r="L543" s="645"/>
      <c r="M543" s="647">
        <v>63</v>
      </c>
      <c r="N543" s="647">
        <v>63</v>
      </c>
      <c r="O543" s="652">
        <f t="shared" si="16"/>
        <v>1</v>
      </c>
      <c r="P543" s="648">
        <v>1</v>
      </c>
      <c r="Q543" s="649">
        <f t="shared" si="17"/>
        <v>100</v>
      </c>
      <c r="R543" s="650" t="s">
        <v>1413</v>
      </c>
    </row>
    <row r="544" spans="1:18" ht="51" x14ac:dyDescent="0.25">
      <c r="A544" s="639" t="s">
        <v>305</v>
      </c>
      <c r="B544" s="640" t="s">
        <v>1020</v>
      </c>
      <c r="C544" s="641" t="s">
        <v>1038</v>
      </c>
      <c r="D544" s="642" t="s">
        <v>1031</v>
      </c>
      <c r="E544" s="643" t="s">
        <v>1467</v>
      </c>
      <c r="F544" s="644" t="s">
        <v>1061</v>
      </c>
      <c r="G544" s="645" t="s">
        <v>1074</v>
      </c>
      <c r="H544" s="645" t="s">
        <v>781</v>
      </c>
      <c r="I544" s="642" t="s">
        <v>783</v>
      </c>
      <c r="J544" s="644" t="s">
        <v>549</v>
      </c>
      <c r="K544" s="646">
        <v>1</v>
      </c>
      <c r="L544" s="645" t="s">
        <v>1075</v>
      </c>
      <c r="M544" s="647">
        <v>63</v>
      </c>
      <c r="N544" s="647">
        <v>63</v>
      </c>
      <c r="O544" s="652">
        <f t="shared" si="16"/>
        <v>1</v>
      </c>
      <c r="P544" s="648">
        <v>1</v>
      </c>
      <c r="Q544" s="649">
        <f t="shared" si="17"/>
        <v>100</v>
      </c>
      <c r="R544" s="650" t="s">
        <v>1414</v>
      </c>
    </row>
    <row r="545" spans="1:18" ht="51" x14ac:dyDescent="0.25">
      <c r="A545" s="639" t="s">
        <v>305</v>
      </c>
      <c r="B545" s="640" t="s">
        <v>1020</v>
      </c>
      <c r="C545" s="641" t="s">
        <v>1038</v>
      </c>
      <c r="D545" s="642" t="s">
        <v>1031</v>
      </c>
      <c r="E545" s="643" t="s">
        <v>1467</v>
      </c>
      <c r="F545" s="644" t="s">
        <v>1061</v>
      </c>
      <c r="G545" s="645" t="s">
        <v>1076</v>
      </c>
      <c r="H545" s="645" t="s">
        <v>781</v>
      </c>
      <c r="I545" s="642" t="s">
        <v>783</v>
      </c>
      <c r="J545" s="644" t="s">
        <v>549</v>
      </c>
      <c r="K545" s="646">
        <v>1</v>
      </c>
      <c r="L545" s="645" t="s">
        <v>1075</v>
      </c>
      <c r="M545" s="647">
        <v>63</v>
      </c>
      <c r="N545" s="647">
        <v>45</v>
      </c>
      <c r="O545" s="652">
        <f t="shared" si="16"/>
        <v>0.7142857142857143</v>
      </c>
      <c r="P545" s="648">
        <v>0.71430000000000005</v>
      </c>
      <c r="Q545" s="649">
        <f t="shared" si="17"/>
        <v>71.428571428571431</v>
      </c>
      <c r="R545" s="650"/>
    </row>
    <row r="546" spans="1:18" ht="25.5" x14ac:dyDescent="0.25">
      <c r="A546" s="639" t="s">
        <v>305</v>
      </c>
      <c r="B546" s="640" t="s">
        <v>1020</v>
      </c>
      <c r="C546" s="641" t="s">
        <v>1038</v>
      </c>
      <c r="D546" s="642" t="s">
        <v>1031</v>
      </c>
      <c r="E546" s="643" t="s">
        <v>1467</v>
      </c>
      <c r="F546" s="644" t="s">
        <v>1061</v>
      </c>
      <c r="G546" s="645" t="s">
        <v>1077</v>
      </c>
      <c r="H546" s="645" t="s">
        <v>781</v>
      </c>
      <c r="I546" s="642" t="s">
        <v>777</v>
      </c>
      <c r="J546" s="644" t="s">
        <v>549</v>
      </c>
      <c r="K546" s="646">
        <v>1</v>
      </c>
      <c r="L546" s="645"/>
      <c r="M546" s="647">
        <v>63</v>
      </c>
      <c r="N546" s="647">
        <v>45</v>
      </c>
      <c r="O546" s="652">
        <f t="shared" si="16"/>
        <v>0.7142857142857143</v>
      </c>
      <c r="P546" s="648">
        <v>0.71430000000000005</v>
      </c>
      <c r="Q546" s="649">
        <f t="shared" si="17"/>
        <v>71.428571428571431</v>
      </c>
      <c r="R546" s="650"/>
    </row>
    <row r="547" spans="1:18" ht="25.5" x14ac:dyDescent="0.25">
      <c r="A547" s="639" t="s">
        <v>305</v>
      </c>
      <c r="B547" s="640" t="s">
        <v>1020</v>
      </c>
      <c r="C547" s="641" t="s">
        <v>1038</v>
      </c>
      <c r="D547" s="642" t="s">
        <v>1031</v>
      </c>
      <c r="E547" s="643" t="s">
        <v>1467</v>
      </c>
      <c r="F547" s="644" t="s">
        <v>1061</v>
      </c>
      <c r="G547" s="645" t="s">
        <v>1078</v>
      </c>
      <c r="H547" s="645" t="s">
        <v>781</v>
      </c>
      <c r="I547" s="642" t="s">
        <v>777</v>
      </c>
      <c r="J547" s="644" t="s">
        <v>549</v>
      </c>
      <c r="K547" s="646">
        <v>1</v>
      </c>
      <c r="L547" s="645"/>
      <c r="M547" s="647">
        <v>63</v>
      </c>
      <c r="N547" s="647">
        <v>45</v>
      </c>
      <c r="O547" s="652">
        <f t="shared" si="16"/>
        <v>0.7142857142857143</v>
      </c>
      <c r="P547" s="648">
        <v>0.71430000000000005</v>
      </c>
      <c r="Q547" s="649">
        <f t="shared" si="17"/>
        <v>71.428571428571431</v>
      </c>
      <c r="R547" s="650"/>
    </row>
    <row r="548" spans="1:18" ht="25.5" x14ac:dyDescent="0.25">
      <c r="A548" s="639" t="s">
        <v>305</v>
      </c>
      <c r="B548" s="640" t="s">
        <v>1020</v>
      </c>
      <c r="C548" s="641" t="s">
        <v>1038</v>
      </c>
      <c r="D548" s="642" t="s">
        <v>1031</v>
      </c>
      <c r="E548" s="643" t="s">
        <v>1467</v>
      </c>
      <c r="F548" s="644" t="s">
        <v>1061</v>
      </c>
      <c r="G548" s="645" t="s">
        <v>1079</v>
      </c>
      <c r="H548" s="645" t="s">
        <v>781</v>
      </c>
      <c r="I548" s="642" t="s">
        <v>777</v>
      </c>
      <c r="J548" s="644" t="s">
        <v>549</v>
      </c>
      <c r="K548" s="646">
        <v>1</v>
      </c>
      <c r="L548" s="645"/>
      <c r="M548" s="647">
        <v>63</v>
      </c>
      <c r="N548" s="647">
        <v>45</v>
      </c>
      <c r="O548" s="652">
        <f t="shared" si="16"/>
        <v>0.7142857142857143</v>
      </c>
      <c r="P548" s="648">
        <v>0.71430000000000005</v>
      </c>
      <c r="Q548" s="649">
        <f t="shared" si="17"/>
        <v>71.428571428571431</v>
      </c>
      <c r="R548" s="650"/>
    </row>
    <row r="549" spans="1:18" ht="25.5" x14ac:dyDescent="0.25">
      <c r="A549" s="639" t="s">
        <v>305</v>
      </c>
      <c r="B549" s="640" t="s">
        <v>1020</v>
      </c>
      <c r="C549" s="641" t="s">
        <v>1038</v>
      </c>
      <c r="D549" s="642" t="s">
        <v>1031</v>
      </c>
      <c r="E549" s="643" t="s">
        <v>1467</v>
      </c>
      <c r="F549" s="644" t="s">
        <v>1061</v>
      </c>
      <c r="G549" s="645" t="s">
        <v>1080</v>
      </c>
      <c r="H549" s="645" t="s">
        <v>781</v>
      </c>
      <c r="I549" s="642" t="s">
        <v>777</v>
      </c>
      <c r="J549" s="644" t="s">
        <v>549</v>
      </c>
      <c r="K549" s="646">
        <v>1</v>
      </c>
      <c r="L549" s="645"/>
      <c r="M549" s="647">
        <v>63</v>
      </c>
      <c r="N549" s="647">
        <v>45</v>
      </c>
      <c r="O549" s="652">
        <f t="shared" si="16"/>
        <v>0.7142857142857143</v>
      </c>
      <c r="P549" s="648">
        <v>0.71430000000000005</v>
      </c>
      <c r="Q549" s="649">
        <f t="shared" si="17"/>
        <v>71.428571428571431</v>
      </c>
      <c r="R549" s="650"/>
    </row>
    <row r="550" spans="1:18" x14ac:dyDescent="0.25">
      <c r="A550" s="639" t="s">
        <v>305</v>
      </c>
      <c r="B550" s="640" t="s">
        <v>1020</v>
      </c>
      <c r="C550" s="641" t="s">
        <v>1038</v>
      </c>
      <c r="D550" s="642" t="s">
        <v>1031</v>
      </c>
      <c r="E550" s="643" t="s">
        <v>1467</v>
      </c>
      <c r="F550" s="644" t="s">
        <v>1061</v>
      </c>
      <c r="G550" s="645" t="s">
        <v>1081</v>
      </c>
      <c r="H550" s="645" t="s">
        <v>784</v>
      </c>
      <c r="I550" s="642" t="s">
        <v>777</v>
      </c>
      <c r="J550" s="644" t="s">
        <v>549</v>
      </c>
      <c r="K550" s="646">
        <v>1</v>
      </c>
      <c r="L550" s="645"/>
      <c r="M550" s="647">
        <v>63</v>
      </c>
      <c r="N550" s="647">
        <v>45</v>
      </c>
      <c r="O550" s="652">
        <f t="shared" si="16"/>
        <v>0.7142857142857143</v>
      </c>
      <c r="P550" s="648">
        <v>0.71430000000000005</v>
      </c>
      <c r="Q550" s="649">
        <f t="shared" si="17"/>
        <v>71.428571428571431</v>
      </c>
      <c r="R550" s="650"/>
    </row>
    <row r="551" spans="1:18" ht="25.5" x14ac:dyDescent="0.25">
      <c r="A551" s="639" t="s">
        <v>305</v>
      </c>
      <c r="B551" s="640" t="s">
        <v>1020</v>
      </c>
      <c r="C551" s="641" t="s">
        <v>1038</v>
      </c>
      <c r="D551" s="642" t="s">
        <v>1031</v>
      </c>
      <c r="E551" s="643" t="s">
        <v>1467</v>
      </c>
      <c r="F551" s="644" t="s">
        <v>1061</v>
      </c>
      <c r="G551" s="645" t="s">
        <v>1082</v>
      </c>
      <c r="H551" s="645" t="s">
        <v>781</v>
      </c>
      <c r="I551" s="642" t="s">
        <v>777</v>
      </c>
      <c r="J551" s="644" t="s">
        <v>549</v>
      </c>
      <c r="K551" s="646">
        <v>1</v>
      </c>
      <c r="L551" s="645"/>
      <c r="M551" s="647">
        <v>63</v>
      </c>
      <c r="N551" s="647">
        <v>45</v>
      </c>
      <c r="O551" s="652">
        <f t="shared" si="16"/>
        <v>0.7142857142857143</v>
      </c>
      <c r="P551" s="648">
        <v>0.71430000000000005</v>
      </c>
      <c r="Q551" s="649">
        <f t="shared" si="17"/>
        <v>71.428571428571431</v>
      </c>
      <c r="R551" s="650"/>
    </row>
    <row r="552" spans="1:18" ht="25.5" x14ac:dyDescent="0.25">
      <c r="A552" s="639" t="s">
        <v>305</v>
      </c>
      <c r="B552" s="640" t="s">
        <v>1020</v>
      </c>
      <c r="C552" s="641" t="s">
        <v>1038</v>
      </c>
      <c r="D552" s="642" t="s">
        <v>1031</v>
      </c>
      <c r="E552" s="643" t="s">
        <v>1467</v>
      </c>
      <c r="F552" s="644" t="s">
        <v>1061</v>
      </c>
      <c r="G552" s="645" t="s">
        <v>1083</v>
      </c>
      <c r="H552" s="645" t="s">
        <v>781</v>
      </c>
      <c r="I552" s="642" t="s">
        <v>777</v>
      </c>
      <c r="J552" s="644" t="s">
        <v>549</v>
      </c>
      <c r="K552" s="646">
        <v>1</v>
      </c>
      <c r="L552" s="645"/>
      <c r="M552" s="647">
        <v>63</v>
      </c>
      <c r="N552" s="647">
        <v>45</v>
      </c>
      <c r="O552" s="652">
        <f t="shared" si="16"/>
        <v>0.7142857142857143</v>
      </c>
      <c r="P552" s="648">
        <v>0.71430000000000005</v>
      </c>
      <c r="Q552" s="649">
        <f t="shared" si="17"/>
        <v>71.428571428571431</v>
      </c>
      <c r="R552" s="650"/>
    </row>
    <row r="553" spans="1:18" ht="38.25" x14ac:dyDescent="0.25">
      <c r="A553" s="639" t="s">
        <v>305</v>
      </c>
      <c r="B553" s="640" t="s">
        <v>1020</v>
      </c>
      <c r="C553" s="641" t="s">
        <v>1038</v>
      </c>
      <c r="D553" s="642" t="s">
        <v>1031</v>
      </c>
      <c r="E553" s="643" t="s">
        <v>1467</v>
      </c>
      <c r="F553" s="644" t="s">
        <v>1061</v>
      </c>
      <c r="G553" s="645" t="s">
        <v>195</v>
      </c>
      <c r="H553" s="645" t="s">
        <v>785</v>
      </c>
      <c r="I553" s="642" t="s">
        <v>777</v>
      </c>
      <c r="J553" s="644" t="s">
        <v>549</v>
      </c>
      <c r="K553" s="646">
        <v>1</v>
      </c>
      <c r="L553" s="645"/>
      <c r="M553" s="647">
        <v>63</v>
      </c>
      <c r="N553" s="647">
        <v>63</v>
      </c>
      <c r="O553" s="652">
        <f t="shared" si="16"/>
        <v>1</v>
      </c>
      <c r="P553" s="648">
        <v>1</v>
      </c>
      <c r="Q553" s="649">
        <f t="shared" si="17"/>
        <v>100</v>
      </c>
      <c r="R553" s="650" t="s">
        <v>1415</v>
      </c>
    </row>
    <row r="554" spans="1:18" ht="38.25" x14ac:dyDescent="0.25">
      <c r="A554" s="639" t="s">
        <v>305</v>
      </c>
      <c r="B554" s="640" t="s">
        <v>1020</v>
      </c>
      <c r="C554" s="641" t="s">
        <v>1038</v>
      </c>
      <c r="D554" s="642" t="s">
        <v>1031</v>
      </c>
      <c r="E554" s="643" t="s">
        <v>1467</v>
      </c>
      <c r="F554" s="644" t="s">
        <v>1061</v>
      </c>
      <c r="G554" s="645" t="s">
        <v>1084</v>
      </c>
      <c r="H554" s="645" t="s">
        <v>785</v>
      </c>
      <c r="I554" s="642" t="s">
        <v>777</v>
      </c>
      <c r="J554" s="644" t="s">
        <v>549</v>
      </c>
      <c r="K554" s="646">
        <v>1</v>
      </c>
      <c r="L554" s="645"/>
      <c r="M554" s="647">
        <v>63</v>
      </c>
      <c r="N554" s="647">
        <v>63</v>
      </c>
      <c r="O554" s="652">
        <f t="shared" si="16"/>
        <v>1</v>
      </c>
      <c r="P554" s="648">
        <v>1</v>
      </c>
      <c r="Q554" s="649">
        <f t="shared" si="17"/>
        <v>100</v>
      </c>
      <c r="R554" s="650" t="s">
        <v>1415</v>
      </c>
    </row>
    <row r="555" spans="1:18" ht="38.25" x14ac:dyDescent="0.25">
      <c r="A555" s="639" t="s">
        <v>305</v>
      </c>
      <c r="B555" s="640" t="s">
        <v>1020</v>
      </c>
      <c r="C555" s="641" t="s">
        <v>1038</v>
      </c>
      <c r="D555" s="642" t="s">
        <v>1031</v>
      </c>
      <c r="E555" s="643" t="s">
        <v>1467</v>
      </c>
      <c r="F555" s="644" t="s">
        <v>1061</v>
      </c>
      <c r="G555" s="645" t="s">
        <v>1085</v>
      </c>
      <c r="H555" s="645" t="s">
        <v>785</v>
      </c>
      <c r="I555" s="642" t="s">
        <v>777</v>
      </c>
      <c r="J555" s="644" t="s">
        <v>549</v>
      </c>
      <c r="K555" s="646">
        <v>1</v>
      </c>
      <c r="L555" s="645"/>
      <c r="M555" s="647">
        <v>63</v>
      </c>
      <c r="N555" s="647">
        <v>63</v>
      </c>
      <c r="O555" s="652">
        <f t="shared" si="16"/>
        <v>1</v>
      </c>
      <c r="P555" s="648">
        <v>1</v>
      </c>
      <c r="Q555" s="649">
        <f t="shared" si="17"/>
        <v>100</v>
      </c>
      <c r="R555" s="650" t="s">
        <v>1415</v>
      </c>
    </row>
    <row r="556" spans="1:18" ht="38.25" x14ac:dyDescent="0.25">
      <c r="A556" s="639" t="s">
        <v>305</v>
      </c>
      <c r="B556" s="640" t="s">
        <v>1020</v>
      </c>
      <c r="C556" s="641" t="s">
        <v>1038</v>
      </c>
      <c r="D556" s="642" t="s">
        <v>1031</v>
      </c>
      <c r="E556" s="643" t="s">
        <v>1467</v>
      </c>
      <c r="F556" s="644" t="s">
        <v>1061</v>
      </c>
      <c r="G556" s="645" t="s">
        <v>1086</v>
      </c>
      <c r="H556" s="645" t="s">
        <v>785</v>
      </c>
      <c r="I556" s="642" t="s">
        <v>777</v>
      </c>
      <c r="J556" s="644" t="s">
        <v>549</v>
      </c>
      <c r="K556" s="646">
        <v>1</v>
      </c>
      <c r="L556" s="645"/>
      <c r="M556" s="647">
        <v>63</v>
      </c>
      <c r="N556" s="647">
        <v>63</v>
      </c>
      <c r="O556" s="652">
        <f t="shared" si="16"/>
        <v>1</v>
      </c>
      <c r="P556" s="648">
        <v>1</v>
      </c>
      <c r="Q556" s="649">
        <f t="shared" si="17"/>
        <v>100</v>
      </c>
      <c r="R556" s="650" t="s">
        <v>1415</v>
      </c>
    </row>
    <row r="557" spans="1:18" ht="38.25" x14ac:dyDescent="0.25">
      <c r="A557" s="639" t="s">
        <v>305</v>
      </c>
      <c r="B557" s="640" t="s">
        <v>1020</v>
      </c>
      <c r="C557" s="641" t="s">
        <v>1038</v>
      </c>
      <c r="D557" s="642" t="s">
        <v>1031</v>
      </c>
      <c r="E557" s="643" t="s">
        <v>1467</v>
      </c>
      <c r="F557" s="644" t="s">
        <v>1061</v>
      </c>
      <c r="G557" s="645" t="s">
        <v>1087</v>
      </c>
      <c r="H557" s="645" t="s">
        <v>785</v>
      </c>
      <c r="I557" s="642" t="s">
        <v>777</v>
      </c>
      <c r="J557" s="644" t="s">
        <v>549</v>
      </c>
      <c r="K557" s="646">
        <v>1</v>
      </c>
      <c r="L557" s="645"/>
      <c r="M557" s="647">
        <v>63</v>
      </c>
      <c r="N557" s="647">
        <v>63</v>
      </c>
      <c r="O557" s="652">
        <f t="shared" si="16"/>
        <v>1</v>
      </c>
      <c r="P557" s="648">
        <v>1</v>
      </c>
      <c r="Q557" s="649">
        <f t="shared" si="17"/>
        <v>100</v>
      </c>
      <c r="R557" s="650" t="s">
        <v>1415</v>
      </c>
    </row>
    <row r="558" spans="1:18" ht="25.5" x14ac:dyDescent="0.25">
      <c r="A558" s="639" t="s">
        <v>305</v>
      </c>
      <c r="B558" s="640" t="s">
        <v>1020</v>
      </c>
      <c r="C558" s="641" t="s">
        <v>1038</v>
      </c>
      <c r="D558" s="642" t="s">
        <v>1031</v>
      </c>
      <c r="E558" s="643" t="s">
        <v>1467</v>
      </c>
      <c r="F558" s="644" t="s">
        <v>1061</v>
      </c>
      <c r="G558" s="645" t="s">
        <v>1088</v>
      </c>
      <c r="H558" s="645" t="s">
        <v>786</v>
      </c>
      <c r="I558" s="642" t="s">
        <v>777</v>
      </c>
      <c r="J558" s="644" t="s">
        <v>549</v>
      </c>
      <c r="K558" s="646">
        <v>1</v>
      </c>
      <c r="L558" s="645"/>
      <c r="M558" s="647">
        <v>63</v>
      </c>
      <c r="N558" s="647">
        <v>63</v>
      </c>
      <c r="O558" s="652">
        <f t="shared" si="16"/>
        <v>1</v>
      </c>
      <c r="P558" s="648">
        <v>1</v>
      </c>
      <c r="Q558" s="649">
        <f t="shared" si="17"/>
        <v>100</v>
      </c>
      <c r="R558" s="650" t="s">
        <v>1409</v>
      </c>
    </row>
    <row r="559" spans="1:18" ht="38.25" x14ac:dyDescent="0.25">
      <c r="A559" s="639" t="s">
        <v>305</v>
      </c>
      <c r="B559" s="640" t="s">
        <v>1020</v>
      </c>
      <c r="C559" s="641" t="s">
        <v>1038</v>
      </c>
      <c r="D559" s="642" t="s">
        <v>1031</v>
      </c>
      <c r="E559" s="643" t="s">
        <v>1467</v>
      </c>
      <c r="F559" s="644" t="s">
        <v>1061</v>
      </c>
      <c r="G559" s="645" t="s">
        <v>1089</v>
      </c>
      <c r="H559" s="645" t="s">
        <v>781</v>
      </c>
      <c r="I559" s="642" t="s">
        <v>777</v>
      </c>
      <c r="J559" s="644" t="s">
        <v>549</v>
      </c>
      <c r="K559" s="646">
        <v>1</v>
      </c>
      <c r="L559" s="645"/>
      <c r="M559" s="647">
        <v>63</v>
      </c>
      <c r="N559" s="647">
        <v>63</v>
      </c>
      <c r="O559" s="652">
        <f t="shared" si="16"/>
        <v>1</v>
      </c>
      <c r="P559" s="648">
        <v>1</v>
      </c>
      <c r="Q559" s="649">
        <f t="shared" si="17"/>
        <v>100</v>
      </c>
      <c r="R559" s="650" t="s">
        <v>1416</v>
      </c>
    </row>
    <row r="560" spans="1:18" ht="38.25" x14ac:dyDescent="0.25">
      <c r="A560" s="639" t="s">
        <v>305</v>
      </c>
      <c r="B560" s="640" t="s">
        <v>1020</v>
      </c>
      <c r="C560" s="641" t="s">
        <v>1038</v>
      </c>
      <c r="D560" s="642" t="s">
        <v>1031</v>
      </c>
      <c r="E560" s="643" t="s">
        <v>1467</v>
      </c>
      <c r="F560" s="644" t="s">
        <v>1061</v>
      </c>
      <c r="G560" s="645" t="s">
        <v>1090</v>
      </c>
      <c r="H560" s="645" t="s">
        <v>787</v>
      </c>
      <c r="I560" s="642" t="s">
        <v>777</v>
      </c>
      <c r="J560" s="644" t="s">
        <v>549</v>
      </c>
      <c r="K560" s="646">
        <v>1</v>
      </c>
      <c r="L560" s="645"/>
      <c r="M560" s="647">
        <v>63</v>
      </c>
      <c r="N560" s="647">
        <v>63</v>
      </c>
      <c r="O560" s="652">
        <f t="shared" si="16"/>
        <v>1</v>
      </c>
      <c r="P560" s="648">
        <v>1</v>
      </c>
      <c r="Q560" s="649">
        <f t="shared" si="17"/>
        <v>100</v>
      </c>
      <c r="R560" s="650" t="s">
        <v>1417</v>
      </c>
    </row>
    <row r="561" spans="1:18" ht="25.5" x14ac:dyDescent="0.25">
      <c r="A561" s="639" t="s">
        <v>305</v>
      </c>
      <c r="B561" s="640" t="s">
        <v>1020</v>
      </c>
      <c r="C561" s="641" t="s">
        <v>1038</v>
      </c>
      <c r="D561" s="642" t="s">
        <v>1031</v>
      </c>
      <c r="E561" s="643" t="s">
        <v>1467</v>
      </c>
      <c r="F561" s="644" t="s">
        <v>1061</v>
      </c>
      <c r="G561" s="645" t="s">
        <v>1091</v>
      </c>
      <c r="H561" s="645" t="s">
        <v>778</v>
      </c>
      <c r="I561" s="642" t="s">
        <v>777</v>
      </c>
      <c r="J561" s="644" t="s">
        <v>549</v>
      </c>
      <c r="K561" s="646">
        <v>1</v>
      </c>
      <c r="L561" s="645"/>
      <c r="M561" s="647">
        <v>63</v>
      </c>
      <c r="N561" s="647">
        <v>63</v>
      </c>
      <c r="O561" s="652">
        <f t="shared" si="16"/>
        <v>1</v>
      </c>
      <c r="P561" s="648">
        <v>1</v>
      </c>
      <c r="Q561" s="649">
        <f t="shared" si="17"/>
        <v>100</v>
      </c>
      <c r="R561" s="650" t="s">
        <v>1409</v>
      </c>
    </row>
    <row r="562" spans="1:18" x14ac:dyDescent="0.25">
      <c r="A562" s="639" t="s">
        <v>305</v>
      </c>
      <c r="B562" s="640" t="s">
        <v>1020</v>
      </c>
      <c r="C562" s="641" t="s">
        <v>1038</v>
      </c>
      <c r="D562" s="642" t="s">
        <v>1031</v>
      </c>
      <c r="E562" s="643" t="s">
        <v>1467</v>
      </c>
      <c r="F562" s="644" t="s">
        <v>1061</v>
      </c>
      <c r="G562" s="645" t="s">
        <v>1092</v>
      </c>
      <c r="H562" s="645" t="s">
        <v>788</v>
      </c>
      <c r="I562" s="642" t="s">
        <v>777</v>
      </c>
      <c r="J562" s="644" t="s">
        <v>549</v>
      </c>
      <c r="K562" s="646">
        <v>1</v>
      </c>
      <c r="L562" s="645"/>
      <c r="M562" s="647">
        <v>63</v>
      </c>
      <c r="N562" s="647">
        <v>63</v>
      </c>
      <c r="O562" s="652">
        <f t="shared" si="16"/>
        <v>1</v>
      </c>
      <c r="P562" s="648">
        <v>1</v>
      </c>
      <c r="Q562" s="649">
        <f t="shared" si="17"/>
        <v>100</v>
      </c>
      <c r="R562" s="650" t="s">
        <v>1414</v>
      </c>
    </row>
    <row r="563" spans="1:18" ht="51" x14ac:dyDescent="0.25">
      <c r="A563" s="639" t="s">
        <v>305</v>
      </c>
      <c r="B563" s="640" t="s">
        <v>1020</v>
      </c>
      <c r="C563" s="641" t="s">
        <v>1038</v>
      </c>
      <c r="D563" s="642" t="s">
        <v>1031</v>
      </c>
      <c r="E563" s="643" t="s">
        <v>1467</v>
      </c>
      <c r="F563" s="644" t="s">
        <v>1093</v>
      </c>
      <c r="G563" s="645" t="s">
        <v>1094</v>
      </c>
      <c r="H563" s="645" t="s">
        <v>784</v>
      </c>
      <c r="I563" s="642" t="s">
        <v>777</v>
      </c>
      <c r="J563" s="644" t="s">
        <v>1103</v>
      </c>
      <c r="K563" s="646">
        <v>1</v>
      </c>
      <c r="L563" s="645"/>
      <c r="M563" s="647">
        <v>63</v>
      </c>
      <c r="N563" s="647">
        <v>45</v>
      </c>
      <c r="O563" s="652">
        <f t="shared" si="16"/>
        <v>0.7142857142857143</v>
      </c>
      <c r="P563" s="648">
        <v>0.71430000000000005</v>
      </c>
      <c r="Q563" s="649">
        <f t="shared" si="17"/>
        <v>71.428571428571431</v>
      </c>
      <c r="R563" s="650" t="s">
        <v>1421</v>
      </c>
    </row>
    <row r="564" spans="1:18" ht="51" x14ac:dyDescent="0.25">
      <c r="A564" s="639" t="s">
        <v>305</v>
      </c>
      <c r="B564" s="640" t="s">
        <v>1020</v>
      </c>
      <c r="C564" s="641" t="s">
        <v>1038</v>
      </c>
      <c r="D564" s="642" t="s">
        <v>1031</v>
      </c>
      <c r="E564" s="643" t="s">
        <v>1467</v>
      </c>
      <c r="F564" s="644" t="s">
        <v>1093</v>
      </c>
      <c r="G564" s="645" t="s">
        <v>1095</v>
      </c>
      <c r="H564" s="645" t="s">
        <v>784</v>
      </c>
      <c r="I564" s="642" t="s">
        <v>777</v>
      </c>
      <c r="J564" s="644" t="s">
        <v>1103</v>
      </c>
      <c r="K564" s="646">
        <v>1</v>
      </c>
      <c r="L564" s="645"/>
      <c r="M564" s="647">
        <v>63</v>
      </c>
      <c r="N564" s="647">
        <v>45</v>
      </c>
      <c r="O564" s="652">
        <f t="shared" si="16"/>
        <v>0.7142857142857143</v>
      </c>
      <c r="P564" s="648">
        <v>0.71430000000000005</v>
      </c>
      <c r="Q564" s="649">
        <f t="shared" si="17"/>
        <v>71.428571428571431</v>
      </c>
      <c r="R564" s="650" t="s">
        <v>1421</v>
      </c>
    </row>
    <row r="565" spans="1:18" ht="51" x14ac:dyDescent="0.25">
      <c r="A565" s="639" t="s">
        <v>305</v>
      </c>
      <c r="B565" s="640" t="s">
        <v>1020</v>
      </c>
      <c r="C565" s="641" t="s">
        <v>1038</v>
      </c>
      <c r="D565" s="642" t="s">
        <v>1031</v>
      </c>
      <c r="E565" s="643" t="s">
        <v>1467</v>
      </c>
      <c r="F565" s="644" t="s">
        <v>1093</v>
      </c>
      <c r="G565" s="645" t="s">
        <v>1096</v>
      </c>
      <c r="H565" s="645" t="s">
        <v>781</v>
      </c>
      <c r="I565" s="642" t="s">
        <v>777</v>
      </c>
      <c r="J565" s="644" t="s">
        <v>1103</v>
      </c>
      <c r="K565" s="646">
        <v>1</v>
      </c>
      <c r="L565" s="645"/>
      <c r="M565" s="647">
        <v>63</v>
      </c>
      <c r="N565" s="647">
        <v>45</v>
      </c>
      <c r="O565" s="652">
        <f t="shared" si="16"/>
        <v>0.7142857142857143</v>
      </c>
      <c r="P565" s="648">
        <v>0.71430000000000005</v>
      </c>
      <c r="Q565" s="649">
        <f t="shared" si="17"/>
        <v>71.428571428571431</v>
      </c>
      <c r="R565" s="650" t="s">
        <v>1421</v>
      </c>
    </row>
    <row r="566" spans="1:18" ht="51" x14ac:dyDescent="0.25">
      <c r="A566" s="639" t="s">
        <v>305</v>
      </c>
      <c r="B566" s="640" t="s">
        <v>1020</v>
      </c>
      <c r="C566" s="641" t="s">
        <v>1038</v>
      </c>
      <c r="D566" s="642" t="s">
        <v>1031</v>
      </c>
      <c r="E566" s="643" t="s">
        <v>1467</v>
      </c>
      <c r="F566" s="644" t="s">
        <v>1093</v>
      </c>
      <c r="G566" s="645" t="s">
        <v>1097</v>
      </c>
      <c r="H566" s="645" t="s">
        <v>784</v>
      </c>
      <c r="I566" s="642" t="s">
        <v>777</v>
      </c>
      <c r="J566" s="644" t="s">
        <v>1103</v>
      </c>
      <c r="K566" s="646">
        <v>1</v>
      </c>
      <c r="L566" s="645"/>
      <c r="M566" s="647">
        <v>63</v>
      </c>
      <c r="N566" s="647">
        <v>45</v>
      </c>
      <c r="O566" s="652">
        <f t="shared" si="16"/>
        <v>0.7142857142857143</v>
      </c>
      <c r="P566" s="648">
        <v>0.71430000000000005</v>
      </c>
      <c r="Q566" s="649">
        <f t="shared" si="17"/>
        <v>71.428571428571431</v>
      </c>
      <c r="R566" s="650" t="s">
        <v>1421</v>
      </c>
    </row>
    <row r="567" spans="1:18" ht="51" x14ac:dyDescent="0.25">
      <c r="A567" s="639" t="s">
        <v>305</v>
      </c>
      <c r="B567" s="640" t="s">
        <v>1020</v>
      </c>
      <c r="C567" s="641" t="s">
        <v>1038</v>
      </c>
      <c r="D567" s="642" t="s">
        <v>1031</v>
      </c>
      <c r="E567" s="643" t="s">
        <v>1467</v>
      </c>
      <c r="F567" s="644" t="s">
        <v>1093</v>
      </c>
      <c r="G567" s="645" t="s">
        <v>1098</v>
      </c>
      <c r="H567" s="645" t="s">
        <v>784</v>
      </c>
      <c r="I567" s="642" t="s">
        <v>777</v>
      </c>
      <c r="J567" s="644" t="s">
        <v>1103</v>
      </c>
      <c r="K567" s="646">
        <v>1</v>
      </c>
      <c r="L567" s="645" t="s">
        <v>1419</v>
      </c>
      <c r="M567" s="647">
        <v>63</v>
      </c>
      <c r="N567" s="647">
        <v>45</v>
      </c>
      <c r="O567" s="652">
        <f t="shared" si="16"/>
        <v>0.7142857142857143</v>
      </c>
      <c r="P567" s="648">
        <v>0.71430000000000005</v>
      </c>
      <c r="Q567" s="649">
        <f t="shared" si="17"/>
        <v>71.428571428571431</v>
      </c>
      <c r="R567" s="650" t="s">
        <v>1421</v>
      </c>
    </row>
    <row r="568" spans="1:18" ht="51" x14ac:dyDescent="0.25">
      <c r="A568" s="639" t="s">
        <v>305</v>
      </c>
      <c r="B568" s="640" t="s">
        <v>1020</v>
      </c>
      <c r="C568" s="641" t="s">
        <v>1038</v>
      </c>
      <c r="D568" s="642" t="s">
        <v>1031</v>
      </c>
      <c r="E568" s="643" t="s">
        <v>1467</v>
      </c>
      <c r="F568" s="644" t="s">
        <v>1093</v>
      </c>
      <c r="G568" s="645" t="s">
        <v>1099</v>
      </c>
      <c r="H568" s="645" t="s">
        <v>784</v>
      </c>
      <c r="I568" s="642" t="s">
        <v>777</v>
      </c>
      <c r="J568" s="644" t="s">
        <v>1103</v>
      </c>
      <c r="K568" s="646">
        <v>1</v>
      </c>
      <c r="L568" s="645" t="s">
        <v>1419</v>
      </c>
      <c r="M568" s="647">
        <v>63</v>
      </c>
      <c r="N568" s="647">
        <v>45</v>
      </c>
      <c r="O568" s="652">
        <f t="shared" si="16"/>
        <v>0.7142857142857143</v>
      </c>
      <c r="P568" s="648">
        <v>0.71430000000000005</v>
      </c>
      <c r="Q568" s="649">
        <f t="shared" si="17"/>
        <v>71.428571428571431</v>
      </c>
      <c r="R568" s="650" t="s">
        <v>1421</v>
      </c>
    </row>
    <row r="569" spans="1:18" ht="51" x14ac:dyDescent="0.25">
      <c r="A569" s="639" t="s">
        <v>305</v>
      </c>
      <c r="B569" s="640" t="s">
        <v>1020</v>
      </c>
      <c r="C569" s="641" t="s">
        <v>1038</v>
      </c>
      <c r="D569" s="642" t="s">
        <v>1031</v>
      </c>
      <c r="E569" s="643" t="s">
        <v>1467</v>
      </c>
      <c r="F569" s="644" t="s">
        <v>1093</v>
      </c>
      <c r="G569" s="645" t="s">
        <v>1100</v>
      </c>
      <c r="H569" s="645" t="s">
        <v>784</v>
      </c>
      <c r="I569" s="642" t="s">
        <v>777</v>
      </c>
      <c r="J569" s="644" t="s">
        <v>1103</v>
      </c>
      <c r="K569" s="646">
        <v>1</v>
      </c>
      <c r="L569" s="645"/>
      <c r="M569" s="647">
        <v>63</v>
      </c>
      <c r="N569" s="647">
        <v>45</v>
      </c>
      <c r="O569" s="652">
        <f t="shared" si="16"/>
        <v>0.7142857142857143</v>
      </c>
      <c r="P569" s="648">
        <v>0.71430000000000005</v>
      </c>
      <c r="Q569" s="649">
        <f t="shared" si="17"/>
        <v>71.428571428571431</v>
      </c>
      <c r="R569" s="650" t="s">
        <v>1421</v>
      </c>
    </row>
    <row r="570" spans="1:18" ht="51" x14ac:dyDescent="0.25">
      <c r="A570" s="639" t="s">
        <v>305</v>
      </c>
      <c r="B570" s="640" t="s">
        <v>1020</v>
      </c>
      <c r="C570" s="641" t="s">
        <v>1038</v>
      </c>
      <c r="D570" s="642" t="s">
        <v>1031</v>
      </c>
      <c r="E570" s="643" t="s">
        <v>1467</v>
      </c>
      <c r="F570" s="644" t="s">
        <v>1093</v>
      </c>
      <c r="G570" s="645" t="s">
        <v>1101</v>
      </c>
      <c r="H570" s="645" t="s">
        <v>784</v>
      </c>
      <c r="I570" s="642" t="s">
        <v>777</v>
      </c>
      <c r="J570" s="644" t="s">
        <v>1103</v>
      </c>
      <c r="K570" s="646">
        <v>1</v>
      </c>
      <c r="L570" s="645"/>
      <c r="M570" s="647">
        <v>63</v>
      </c>
      <c r="N570" s="647">
        <v>45</v>
      </c>
      <c r="O570" s="652">
        <f t="shared" si="16"/>
        <v>0.7142857142857143</v>
      </c>
      <c r="P570" s="648">
        <v>0.71430000000000005</v>
      </c>
      <c r="Q570" s="649">
        <f t="shared" si="17"/>
        <v>71.428571428571431</v>
      </c>
      <c r="R570" s="650" t="s">
        <v>1421</v>
      </c>
    </row>
    <row r="571" spans="1:18" ht="38.25" x14ac:dyDescent="0.25">
      <c r="A571" s="639" t="s">
        <v>305</v>
      </c>
      <c r="B571" s="640" t="s">
        <v>1020</v>
      </c>
      <c r="C571" s="641" t="s">
        <v>1039</v>
      </c>
      <c r="D571" s="642" t="s">
        <v>1024</v>
      </c>
      <c r="E571" s="643" t="s">
        <v>1467</v>
      </c>
      <c r="F571" s="644" t="s">
        <v>1061</v>
      </c>
      <c r="G571" s="645" t="s">
        <v>1089</v>
      </c>
      <c r="H571" s="645" t="s">
        <v>789</v>
      </c>
      <c r="I571" s="642" t="s">
        <v>777</v>
      </c>
      <c r="J571" s="644" t="s">
        <v>549</v>
      </c>
      <c r="K571" s="646">
        <v>1</v>
      </c>
      <c r="L571" s="645"/>
      <c r="M571" s="647">
        <v>31</v>
      </c>
      <c r="N571" s="647">
        <v>31</v>
      </c>
      <c r="O571" s="652">
        <f t="shared" si="16"/>
        <v>1</v>
      </c>
      <c r="P571" s="648">
        <v>1</v>
      </c>
      <c r="Q571" s="649">
        <f t="shared" si="17"/>
        <v>100</v>
      </c>
      <c r="R571" s="650" t="s">
        <v>1416</v>
      </c>
    </row>
    <row r="572" spans="1:18" ht="38.25" x14ac:dyDescent="0.25">
      <c r="A572" s="639" t="s">
        <v>305</v>
      </c>
      <c r="B572" s="640" t="s">
        <v>1020</v>
      </c>
      <c r="C572" s="641" t="s">
        <v>1038</v>
      </c>
      <c r="D572" s="642" t="s">
        <v>1031</v>
      </c>
      <c r="E572" s="643" t="s">
        <v>1467</v>
      </c>
      <c r="F572" s="644" t="s">
        <v>1061</v>
      </c>
      <c r="G572" s="645" t="s">
        <v>1089</v>
      </c>
      <c r="H572" s="645" t="s">
        <v>789</v>
      </c>
      <c r="I572" s="642" t="s">
        <v>777</v>
      </c>
      <c r="J572" s="644" t="s">
        <v>549</v>
      </c>
      <c r="K572" s="646">
        <v>1</v>
      </c>
      <c r="L572" s="645"/>
      <c r="M572" s="647">
        <v>63</v>
      </c>
      <c r="N572" s="647">
        <v>63</v>
      </c>
      <c r="O572" s="652">
        <f t="shared" si="16"/>
        <v>1</v>
      </c>
      <c r="P572" s="648">
        <v>1</v>
      </c>
      <c r="Q572" s="649">
        <f t="shared" si="17"/>
        <v>100</v>
      </c>
      <c r="R572" s="650" t="s">
        <v>1416</v>
      </c>
    </row>
    <row r="573" spans="1:18" ht="38.25" x14ac:dyDescent="0.25">
      <c r="A573" s="639" t="s">
        <v>305</v>
      </c>
      <c r="B573" s="640" t="s">
        <v>1020</v>
      </c>
      <c r="C573" s="641" t="s">
        <v>1039</v>
      </c>
      <c r="D573" s="642" t="s">
        <v>1024</v>
      </c>
      <c r="E573" s="643" t="s">
        <v>1467</v>
      </c>
      <c r="F573" s="644" t="s">
        <v>1061</v>
      </c>
      <c r="G573" s="645" t="s">
        <v>1072</v>
      </c>
      <c r="H573" s="645" t="s">
        <v>790</v>
      </c>
      <c r="I573" s="642" t="s">
        <v>777</v>
      </c>
      <c r="J573" s="644" t="s">
        <v>549</v>
      </c>
      <c r="K573" s="646">
        <v>1</v>
      </c>
      <c r="L573" s="645"/>
      <c r="M573" s="647">
        <v>31</v>
      </c>
      <c r="N573" s="647">
        <v>31</v>
      </c>
      <c r="O573" s="652">
        <f t="shared" si="16"/>
        <v>1</v>
      </c>
      <c r="P573" s="648">
        <v>1</v>
      </c>
      <c r="Q573" s="649">
        <f t="shared" si="17"/>
        <v>100</v>
      </c>
      <c r="R573" s="650" t="s">
        <v>1413</v>
      </c>
    </row>
    <row r="574" spans="1:18" ht="38.25" x14ac:dyDescent="0.25">
      <c r="A574" s="639" t="s">
        <v>305</v>
      </c>
      <c r="B574" s="640" t="s">
        <v>1020</v>
      </c>
      <c r="C574" s="641" t="s">
        <v>1038</v>
      </c>
      <c r="D574" s="642" t="s">
        <v>1031</v>
      </c>
      <c r="E574" s="643" t="s">
        <v>1467</v>
      </c>
      <c r="F574" s="644" t="s">
        <v>1061</v>
      </c>
      <c r="G574" s="645" t="s">
        <v>1072</v>
      </c>
      <c r="H574" s="645" t="s">
        <v>790</v>
      </c>
      <c r="I574" s="642" t="s">
        <v>777</v>
      </c>
      <c r="J574" s="644" t="s">
        <v>549</v>
      </c>
      <c r="K574" s="646">
        <v>1</v>
      </c>
      <c r="L574" s="645"/>
      <c r="M574" s="647">
        <v>63</v>
      </c>
      <c r="N574" s="647">
        <v>63</v>
      </c>
      <c r="O574" s="652">
        <f t="shared" si="16"/>
        <v>1</v>
      </c>
      <c r="P574" s="648">
        <v>1</v>
      </c>
      <c r="Q574" s="649">
        <f t="shared" si="17"/>
        <v>100</v>
      </c>
      <c r="R574" s="650" t="s">
        <v>1413</v>
      </c>
    </row>
    <row r="575" spans="1:18" ht="38.25" x14ac:dyDescent="0.25">
      <c r="A575" s="639" t="s">
        <v>305</v>
      </c>
      <c r="B575" s="640" t="s">
        <v>1020</v>
      </c>
      <c r="C575" s="641" t="s">
        <v>1039</v>
      </c>
      <c r="D575" s="642" t="s">
        <v>1024</v>
      </c>
      <c r="E575" s="643" t="s">
        <v>1467</v>
      </c>
      <c r="F575" s="644" t="s">
        <v>1061</v>
      </c>
      <c r="G575" s="645" t="s">
        <v>1073</v>
      </c>
      <c r="H575" s="645" t="s">
        <v>790</v>
      </c>
      <c r="I575" s="642" t="s">
        <v>777</v>
      </c>
      <c r="J575" s="644" t="s">
        <v>549</v>
      </c>
      <c r="K575" s="646">
        <v>1</v>
      </c>
      <c r="L575" s="645"/>
      <c r="M575" s="647">
        <v>31</v>
      </c>
      <c r="N575" s="647">
        <v>31</v>
      </c>
      <c r="O575" s="652">
        <f t="shared" si="16"/>
        <v>1</v>
      </c>
      <c r="P575" s="648">
        <v>1</v>
      </c>
      <c r="Q575" s="649">
        <f t="shared" si="17"/>
        <v>100</v>
      </c>
      <c r="R575" s="650" t="s">
        <v>1413</v>
      </c>
    </row>
    <row r="576" spans="1:18" ht="38.25" x14ac:dyDescent="0.25">
      <c r="A576" s="639" t="s">
        <v>305</v>
      </c>
      <c r="B576" s="640" t="s">
        <v>1020</v>
      </c>
      <c r="C576" s="641" t="s">
        <v>1038</v>
      </c>
      <c r="D576" s="642" t="s">
        <v>1031</v>
      </c>
      <c r="E576" s="643" t="s">
        <v>1467</v>
      </c>
      <c r="F576" s="644" t="s">
        <v>1061</v>
      </c>
      <c r="G576" s="645" t="s">
        <v>1073</v>
      </c>
      <c r="H576" s="645" t="s">
        <v>790</v>
      </c>
      <c r="I576" s="642" t="s">
        <v>777</v>
      </c>
      <c r="J576" s="644" t="s">
        <v>549</v>
      </c>
      <c r="K576" s="646">
        <v>1</v>
      </c>
      <c r="L576" s="645"/>
      <c r="M576" s="647">
        <v>63</v>
      </c>
      <c r="N576" s="647">
        <v>63</v>
      </c>
      <c r="O576" s="652">
        <f t="shared" si="16"/>
        <v>1</v>
      </c>
      <c r="P576" s="648">
        <v>1</v>
      </c>
      <c r="Q576" s="649">
        <f t="shared" si="17"/>
        <v>100</v>
      </c>
      <c r="R576" s="650" t="s">
        <v>1413</v>
      </c>
    </row>
    <row r="577" spans="1:18" ht="38.25" x14ac:dyDescent="0.25">
      <c r="A577" s="639" t="s">
        <v>305</v>
      </c>
      <c r="B577" s="640" t="s">
        <v>1020</v>
      </c>
      <c r="C577" s="641" t="s">
        <v>1039</v>
      </c>
      <c r="D577" s="642" t="s">
        <v>1024</v>
      </c>
      <c r="E577" s="643" t="s">
        <v>1467</v>
      </c>
      <c r="F577" s="644" t="s">
        <v>1061</v>
      </c>
      <c r="G577" s="645" t="s">
        <v>1067</v>
      </c>
      <c r="H577" s="645" t="s">
        <v>791</v>
      </c>
      <c r="I577" s="642" t="s">
        <v>783</v>
      </c>
      <c r="J577" s="644" t="s">
        <v>549</v>
      </c>
      <c r="K577" s="646">
        <v>1</v>
      </c>
      <c r="L577" s="645" t="s">
        <v>1102</v>
      </c>
      <c r="M577" s="647">
        <v>31</v>
      </c>
      <c r="N577" s="647">
        <v>31</v>
      </c>
      <c r="O577" s="652">
        <f t="shared" si="16"/>
        <v>1</v>
      </c>
      <c r="P577" s="648">
        <v>1</v>
      </c>
      <c r="Q577" s="649">
        <f t="shared" si="17"/>
        <v>100</v>
      </c>
      <c r="R577" s="650" t="s">
        <v>1414</v>
      </c>
    </row>
    <row r="578" spans="1:18" ht="38.25" x14ac:dyDescent="0.25">
      <c r="A578" s="639" t="s">
        <v>305</v>
      </c>
      <c r="B578" s="640" t="s">
        <v>1020</v>
      </c>
      <c r="C578" s="641" t="s">
        <v>1038</v>
      </c>
      <c r="D578" s="642" t="s">
        <v>1031</v>
      </c>
      <c r="E578" s="643" t="s">
        <v>1467</v>
      </c>
      <c r="F578" s="644" t="s">
        <v>1061</v>
      </c>
      <c r="G578" s="645" t="s">
        <v>1067</v>
      </c>
      <c r="H578" s="645" t="s">
        <v>791</v>
      </c>
      <c r="I578" s="642" t="s">
        <v>783</v>
      </c>
      <c r="J578" s="644" t="s">
        <v>549</v>
      </c>
      <c r="K578" s="646">
        <v>1</v>
      </c>
      <c r="L578" s="645" t="s">
        <v>1102</v>
      </c>
      <c r="M578" s="647">
        <v>63</v>
      </c>
      <c r="N578" s="647">
        <v>63</v>
      </c>
      <c r="O578" s="652">
        <f t="shared" si="16"/>
        <v>1</v>
      </c>
      <c r="P578" s="648">
        <v>1</v>
      </c>
      <c r="Q578" s="649">
        <f t="shared" si="17"/>
        <v>100</v>
      </c>
      <c r="R578" s="650" t="s">
        <v>1414</v>
      </c>
    </row>
    <row r="579" spans="1:18" ht="25.5" x14ac:dyDescent="0.25">
      <c r="A579" s="639" t="s">
        <v>305</v>
      </c>
      <c r="B579" s="640" t="s">
        <v>1020</v>
      </c>
      <c r="C579" s="641" t="s">
        <v>1041</v>
      </c>
      <c r="D579" s="642" t="s">
        <v>1035</v>
      </c>
      <c r="E579" s="643" t="s">
        <v>1467</v>
      </c>
      <c r="F579" s="644" t="s">
        <v>1061</v>
      </c>
      <c r="G579" s="645" t="s">
        <v>1062</v>
      </c>
      <c r="H579" s="645" t="s">
        <v>778</v>
      </c>
      <c r="I579" s="642" t="s">
        <v>777</v>
      </c>
      <c r="J579" s="644" t="s">
        <v>549</v>
      </c>
      <c r="K579" s="646">
        <v>1</v>
      </c>
      <c r="L579" s="645"/>
      <c r="M579" s="647">
        <v>272</v>
      </c>
      <c r="N579" s="647">
        <v>272</v>
      </c>
      <c r="O579" s="652">
        <f t="shared" si="16"/>
        <v>1</v>
      </c>
      <c r="P579" s="648">
        <v>1</v>
      </c>
      <c r="Q579" s="649">
        <f t="shared" si="17"/>
        <v>99.999999999999986</v>
      </c>
      <c r="R579" s="650" t="s">
        <v>1409</v>
      </c>
    </row>
    <row r="580" spans="1:18" ht="63.75" x14ac:dyDescent="0.25">
      <c r="A580" s="639" t="s">
        <v>305</v>
      </c>
      <c r="B580" s="640" t="s">
        <v>1020</v>
      </c>
      <c r="C580" s="641" t="s">
        <v>1041</v>
      </c>
      <c r="D580" s="642" t="s">
        <v>1035</v>
      </c>
      <c r="E580" s="643" t="s">
        <v>1467</v>
      </c>
      <c r="F580" s="644" t="s">
        <v>1061</v>
      </c>
      <c r="G580" s="645" t="s">
        <v>1063</v>
      </c>
      <c r="H580" s="645" t="s">
        <v>781</v>
      </c>
      <c r="I580" s="642" t="s">
        <v>780</v>
      </c>
      <c r="J580" s="644" t="s">
        <v>549</v>
      </c>
      <c r="K580" s="646">
        <v>0.1</v>
      </c>
      <c r="L580" s="645"/>
      <c r="M580" s="647">
        <v>272</v>
      </c>
      <c r="N580" s="647">
        <v>39</v>
      </c>
      <c r="O580" s="652">
        <f t="shared" si="16"/>
        <v>0.14338235294117646</v>
      </c>
      <c r="P580" s="648">
        <v>0.1434</v>
      </c>
      <c r="Q580" s="649">
        <f t="shared" si="17"/>
        <v>143.38235294117646</v>
      </c>
      <c r="R580" s="650" t="s">
        <v>1445</v>
      </c>
    </row>
    <row r="581" spans="1:18" ht="25.5" x14ac:dyDescent="0.25">
      <c r="A581" s="639" t="s">
        <v>305</v>
      </c>
      <c r="B581" s="640" t="s">
        <v>1020</v>
      </c>
      <c r="C581" s="641" t="s">
        <v>1041</v>
      </c>
      <c r="D581" s="642" t="s">
        <v>1035</v>
      </c>
      <c r="E581" s="643" t="s">
        <v>1467</v>
      </c>
      <c r="F581" s="644" t="s">
        <v>1061</v>
      </c>
      <c r="G581" s="645" t="s">
        <v>1064</v>
      </c>
      <c r="H581" s="645" t="s">
        <v>781</v>
      </c>
      <c r="I581" s="642" t="s">
        <v>780</v>
      </c>
      <c r="J581" s="644" t="s">
        <v>549</v>
      </c>
      <c r="K581" s="646">
        <v>0.1</v>
      </c>
      <c r="L581" s="645"/>
      <c r="M581" s="647">
        <v>272</v>
      </c>
      <c r="N581" s="647">
        <v>39</v>
      </c>
      <c r="O581" s="652">
        <f t="shared" si="16"/>
        <v>0.14338235294117646</v>
      </c>
      <c r="P581" s="648">
        <v>0.1434</v>
      </c>
      <c r="Q581" s="649">
        <f t="shared" si="17"/>
        <v>143.38235294117646</v>
      </c>
      <c r="R581" s="650" t="s">
        <v>1446</v>
      </c>
    </row>
    <row r="582" spans="1:18" ht="25.5" x14ac:dyDescent="0.25">
      <c r="A582" s="639" t="s">
        <v>305</v>
      </c>
      <c r="B582" s="640" t="s">
        <v>1020</v>
      </c>
      <c r="C582" s="641" t="s">
        <v>1041</v>
      </c>
      <c r="D582" s="642" t="s">
        <v>1035</v>
      </c>
      <c r="E582" s="643" t="s">
        <v>1467</v>
      </c>
      <c r="F582" s="644" t="s">
        <v>1061</v>
      </c>
      <c r="G582" s="645" t="s">
        <v>1065</v>
      </c>
      <c r="H582" s="645" t="s">
        <v>781</v>
      </c>
      <c r="I582" s="642" t="s">
        <v>780</v>
      </c>
      <c r="J582" s="644" t="s">
        <v>549</v>
      </c>
      <c r="K582" s="646">
        <v>0.1</v>
      </c>
      <c r="L582" s="645"/>
      <c r="M582" s="647">
        <v>272</v>
      </c>
      <c r="N582" s="647">
        <v>39</v>
      </c>
      <c r="O582" s="652">
        <f t="shared" ref="O582:O645" si="18">N582/M582</f>
        <v>0.14338235294117646</v>
      </c>
      <c r="P582" s="648">
        <v>0.1434</v>
      </c>
      <c r="Q582" s="649">
        <f t="shared" ref="Q582:Q645" si="19">N582/(M582*K582/100)</f>
        <v>143.38235294117646</v>
      </c>
      <c r="R582" s="650" t="s">
        <v>1446</v>
      </c>
    </row>
    <row r="583" spans="1:18" ht="25.5" x14ac:dyDescent="0.25">
      <c r="A583" s="639" t="s">
        <v>305</v>
      </c>
      <c r="B583" s="640" t="s">
        <v>1020</v>
      </c>
      <c r="C583" s="641" t="s">
        <v>1041</v>
      </c>
      <c r="D583" s="642" t="s">
        <v>1035</v>
      </c>
      <c r="E583" s="643" t="s">
        <v>1467</v>
      </c>
      <c r="F583" s="644" t="s">
        <v>1061</v>
      </c>
      <c r="G583" s="645" t="s">
        <v>1066</v>
      </c>
      <c r="H583" s="645" t="s">
        <v>781</v>
      </c>
      <c r="I583" s="642" t="s">
        <v>780</v>
      </c>
      <c r="J583" s="644" t="s">
        <v>549</v>
      </c>
      <c r="K583" s="646">
        <v>0.1</v>
      </c>
      <c r="L583" s="645"/>
      <c r="M583" s="647">
        <v>272</v>
      </c>
      <c r="N583" s="647">
        <v>39</v>
      </c>
      <c r="O583" s="652">
        <f t="shared" si="18"/>
        <v>0.14338235294117646</v>
      </c>
      <c r="P583" s="648">
        <v>0.1434</v>
      </c>
      <c r="Q583" s="649">
        <f t="shared" si="19"/>
        <v>143.38235294117646</v>
      </c>
      <c r="R583" s="650" t="s">
        <v>1446</v>
      </c>
    </row>
    <row r="584" spans="1:18" ht="25.5" x14ac:dyDescent="0.25">
      <c r="A584" s="639" t="s">
        <v>305</v>
      </c>
      <c r="B584" s="640" t="s">
        <v>1020</v>
      </c>
      <c r="C584" s="641" t="s">
        <v>1041</v>
      </c>
      <c r="D584" s="642" t="s">
        <v>1035</v>
      </c>
      <c r="E584" s="643" t="s">
        <v>1467</v>
      </c>
      <c r="F584" s="644" t="s">
        <v>1061</v>
      </c>
      <c r="G584" s="645" t="s">
        <v>1067</v>
      </c>
      <c r="H584" s="645" t="s">
        <v>781</v>
      </c>
      <c r="I584" s="642" t="s">
        <v>780</v>
      </c>
      <c r="J584" s="644" t="s">
        <v>549</v>
      </c>
      <c r="K584" s="646">
        <v>0.1</v>
      </c>
      <c r="L584" s="645"/>
      <c r="M584" s="647">
        <v>272</v>
      </c>
      <c r="N584" s="647">
        <v>39</v>
      </c>
      <c r="O584" s="652">
        <f t="shared" si="18"/>
        <v>0.14338235294117646</v>
      </c>
      <c r="P584" s="648">
        <v>0.1434</v>
      </c>
      <c r="Q584" s="649">
        <f t="shared" si="19"/>
        <v>143.38235294117646</v>
      </c>
      <c r="R584" s="650" t="s">
        <v>1446</v>
      </c>
    </row>
    <row r="585" spans="1:18" ht="25.5" x14ac:dyDescent="0.25">
      <c r="A585" s="639" t="s">
        <v>305</v>
      </c>
      <c r="B585" s="640" t="s">
        <v>1020</v>
      </c>
      <c r="C585" s="641" t="s">
        <v>1041</v>
      </c>
      <c r="D585" s="642" t="s">
        <v>1035</v>
      </c>
      <c r="E585" s="643" t="s">
        <v>1467</v>
      </c>
      <c r="F585" s="644" t="s">
        <v>1061</v>
      </c>
      <c r="G585" s="645" t="s">
        <v>1068</v>
      </c>
      <c r="H585" s="645" t="s">
        <v>781</v>
      </c>
      <c r="I585" s="642" t="s">
        <v>780</v>
      </c>
      <c r="J585" s="644" t="s">
        <v>549</v>
      </c>
      <c r="K585" s="646">
        <v>0.1</v>
      </c>
      <c r="L585" s="645"/>
      <c r="M585" s="647">
        <v>272</v>
      </c>
      <c r="N585" s="647">
        <v>39</v>
      </c>
      <c r="O585" s="652">
        <f t="shared" si="18"/>
        <v>0.14338235294117646</v>
      </c>
      <c r="P585" s="648">
        <v>0.1434</v>
      </c>
      <c r="Q585" s="649">
        <f t="shared" si="19"/>
        <v>143.38235294117646</v>
      </c>
      <c r="R585" s="650" t="s">
        <v>1446</v>
      </c>
    </row>
    <row r="586" spans="1:18" ht="25.5" x14ac:dyDescent="0.25">
      <c r="A586" s="639" t="s">
        <v>305</v>
      </c>
      <c r="B586" s="640" t="s">
        <v>1020</v>
      </c>
      <c r="C586" s="641" t="s">
        <v>1041</v>
      </c>
      <c r="D586" s="642" t="s">
        <v>1035</v>
      </c>
      <c r="E586" s="643" t="s">
        <v>1467</v>
      </c>
      <c r="F586" s="644" t="s">
        <v>1061</v>
      </c>
      <c r="G586" s="645" t="s">
        <v>1069</v>
      </c>
      <c r="H586" s="645" t="s">
        <v>781</v>
      </c>
      <c r="I586" s="642" t="s">
        <v>780</v>
      </c>
      <c r="J586" s="644" t="s">
        <v>549</v>
      </c>
      <c r="K586" s="646">
        <v>0.1</v>
      </c>
      <c r="L586" s="645"/>
      <c r="M586" s="647">
        <v>272</v>
      </c>
      <c r="N586" s="647">
        <v>39</v>
      </c>
      <c r="O586" s="652">
        <f t="shared" si="18"/>
        <v>0.14338235294117646</v>
      </c>
      <c r="P586" s="648">
        <v>0.1434</v>
      </c>
      <c r="Q586" s="649">
        <f t="shared" si="19"/>
        <v>143.38235294117646</v>
      </c>
      <c r="R586" s="650" t="s">
        <v>1446</v>
      </c>
    </row>
    <row r="587" spans="1:18" ht="25.5" x14ac:dyDescent="0.25">
      <c r="A587" s="639" t="s">
        <v>305</v>
      </c>
      <c r="B587" s="640" t="s">
        <v>1020</v>
      </c>
      <c r="C587" s="641" t="s">
        <v>1041</v>
      </c>
      <c r="D587" s="642" t="s">
        <v>1035</v>
      </c>
      <c r="E587" s="643" t="s">
        <v>1467</v>
      </c>
      <c r="F587" s="644" t="s">
        <v>1061</v>
      </c>
      <c r="G587" s="645" t="s">
        <v>1070</v>
      </c>
      <c r="H587" s="645" t="s">
        <v>781</v>
      </c>
      <c r="I587" s="642" t="s">
        <v>780</v>
      </c>
      <c r="J587" s="644" t="s">
        <v>549</v>
      </c>
      <c r="K587" s="646">
        <v>0.1</v>
      </c>
      <c r="L587" s="645"/>
      <c r="M587" s="647">
        <v>272</v>
      </c>
      <c r="N587" s="647">
        <v>39</v>
      </c>
      <c r="O587" s="652">
        <f t="shared" si="18"/>
        <v>0.14338235294117646</v>
      </c>
      <c r="P587" s="648">
        <v>0.1434</v>
      </c>
      <c r="Q587" s="649">
        <f t="shared" si="19"/>
        <v>143.38235294117646</v>
      </c>
      <c r="R587" s="650" t="s">
        <v>1446</v>
      </c>
    </row>
    <row r="588" spans="1:18" ht="63.75" x14ac:dyDescent="0.25">
      <c r="A588" s="639" t="s">
        <v>305</v>
      </c>
      <c r="B588" s="640" t="s">
        <v>1020</v>
      </c>
      <c r="C588" s="641" t="s">
        <v>1041</v>
      </c>
      <c r="D588" s="642" t="s">
        <v>1035</v>
      </c>
      <c r="E588" s="643" t="s">
        <v>1467</v>
      </c>
      <c r="F588" s="644" t="s">
        <v>1061</v>
      </c>
      <c r="G588" s="645" t="s">
        <v>1071</v>
      </c>
      <c r="H588" s="645" t="s">
        <v>781</v>
      </c>
      <c r="I588" s="642" t="s">
        <v>780</v>
      </c>
      <c r="J588" s="644" t="s">
        <v>549</v>
      </c>
      <c r="K588" s="646">
        <v>0.1</v>
      </c>
      <c r="L588" s="645"/>
      <c r="M588" s="647">
        <v>272</v>
      </c>
      <c r="N588" s="647">
        <v>39</v>
      </c>
      <c r="O588" s="652">
        <f t="shared" si="18"/>
        <v>0.14338235294117646</v>
      </c>
      <c r="P588" s="648">
        <v>0.1434</v>
      </c>
      <c r="Q588" s="649">
        <f t="shared" si="19"/>
        <v>143.38235294117646</v>
      </c>
      <c r="R588" s="650" t="s">
        <v>1445</v>
      </c>
    </row>
    <row r="589" spans="1:18" ht="38.25" x14ac:dyDescent="0.25">
      <c r="A589" s="639" t="s">
        <v>305</v>
      </c>
      <c r="B589" s="640" t="s">
        <v>1020</v>
      </c>
      <c r="C589" s="641" t="s">
        <v>1041</v>
      </c>
      <c r="D589" s="642" t="s">
        <v>1035</v>
      </c>
      <c r="E589" s="643" t="s">
        <v>1467</v>
      </c>
      <c r="F589" s="644" t="s">
        <v>1061</v>
      </c>
      <c r="G589" s="645" t="s">
        <v>1072</v>
      </c>
      <c r="H589" s="645" t="s">
        <v>781</v>
      </c>
      <c r="I589" s="642" t="s">
        <v>780</v>
      </c>
      <c r="J589" s="644" t="s">
        <v>549</v>
      </c>
      <c r="K589" s="646">
        <v>0.1</v>
      </c>
      <c r="L589" s="645"/>
      <c r="M589" s="647">
        <v>272</v>
      </c>
      <c r="N589" s="647">
        <v>272</v>
      </c>
      <c r="O589" s="652">
        <f t="shared" si="18"/>
        <v>1</v>
      </c>
      <c r="P589" s="648">
        <v>1</v>
      </c>
      <c r="Q589" s="649">
        <f t="shared" si="19"/>
        <v>999.99999999999989</v>
      </c>
      <c r="R589" s="650" t="s">
        <v>1413</v>
      </c>
    </row>
    <row r="590" spans="1:18" ht="38.25" x14ac:dyDescent="0.25">
      <c r="A590" s="639" t="s">
        <v>305</v>
      </c>
      <c r="B590" s="640" t="s">
        <v>1020</v>
      </c>
      <c r="C590" s="641" t="s">
        <v>1041</v>
      </c>
      <c r="D590" s="642" t="s">
        <v>1035</v>
      </c>
      <c r="E590" s="643" t="s">
        <v>1467</v>
      </c>
      <c r="F590" s="644" t="s">
        <v>1061</v>
      </c>
      <c r="G590" s="645" t="s">
        <v>1073</v>
      </c>
      <c r="H590" s="645" t="s">
        <v>781</v>
      </c>
      <c r="I590" s="642" t="s">
        <v>780</v>
      </c>
      <c r="J590" s="644" t="s">
        <v>549</v>
      </c>
      <c r="K590" s="646">
        <v>0.1</v>
      </c>
      <c r="L590" s="645"/>
      <c r="M590" s="647">
        <v>272</v>
      </c>
      <c r="N590" s="647">
        <v>272</v>
      </c>
      <c r="O590" s="652">
        <f t="shared" si="18"/>
        <v>1</v>
      </c>
      <c r="P590" s="648">
        <v>1</v>
      </c>
      <c r="Q590" s="649">
        <f t="shared" si="19"/>
        <v>999.99999999999989</v>
      </c>
      <c r="R590" s="650" t="s">
        <v>1413</v>
      </c>
    </row>
    <row r="591" spans="1:18" ht="51" x14ac:dyDescent="0.25">
      <c r="A591" s="639" t="s">
        <v>305</v>
      </c>
      <c r="B591" s="640" t="s">
        <v>1020</v>
      </c>
      <c r="C591" s="641" t="s">
        <v>1041</v>
      </c>
      <c r="D591" s="642" t="s">
        <v>1035</v>
      </c>
      <c r="E591" s="643" t="s">
        <v>1467</v>
      </c>
      <c r="F591" s="644" t="s">
        <v>1061</v>
      </c>
      <c r="G591" s="645" t="s">
        <v>1074</v>
      </c>
      <c r="H591" s="645" t="s">
        <v>781</v>
      </c>
      <c r="I591" s="642" t="s">
        <v>783</v>
      </c>
      <c r="J591" s="644" t="s">
        <v>549</v>
      </c>
      <c r="K591" s="646">
        <v>1</v>
      </c>
      <c r="L591" s="645" t="s">
        <v>1075</v>
      </c>
      <c r="M591" s="647">
        <v>272</v>
      </c>
      <c r="N591" s="647">
        <v>272</v>
      </c>
      <c r="O591" s="652">
        <f t="shared" si="18"/>
        <v>1</v>
      </c>
      <c r="P591" s="648">
        <v>1</v>
      </c>
      <c r="Q591" s="649">
        <f t="shared" si="19"/>
        <v>99.999999999999986</v>
      </c>
      <c r="R591" s="650" t="s">
        <v>1414</v>
      </c>
    </row>
    <row r="592" spans="1:18" ht="51" x14ac:dyDescent="0.25">
      <c r="A592" s="639" t="s">
        <v>305</v>
      </c>
      <c r="B592" s="640" t="s">
        <v>1020</v>
      </c>
      <c r="C592" s="641" t="s">
        <v>1041</v>
      </c>
      <c r="D592" s="642" t="s">
        <v>1035</v>
      </c>
      <c r="E592" s="643" t="s">
        <v>1467</v>
      </c>
      <c r="F592" s="644" t="s">
        <v>1061</v>
      </c>
      <c r="G592" s="645" t="s">
        <v>1076</v>
      </c>
      <c r="H592" s="645" t="s">
        <v>781</v>
      </c>
      <c r="I592" s="642" t="s">
        <v>783</v>
      </c>
      <c r="J592" s="644" t="s">
        <v>549</v>
      </c>
      <c r="K592" s="646">
        <v>1</v>
      </c>
      <c r="L592" s="645" t="s">
        <v>1075</v>
      </c>
      <c r="M592" s="647">
        <v>272</v>
      </c>
      <c r="N592" s="647">
        <v>272</v>
      </c>
      <c r="O592" s="652">
        <f t="shared" si="18"/>
        <v>1</v>
      </c>
      <c r="P592" s="648">
        <v>1</v>
      </c>
      <c r="Q592" s="649">
        <f t="shared" si="19"/>
        <v>99.999999999999986</v>
      </c>
      <c r="R592" s="650" t="s">
        <v>1414</v>
      </c>
    </row>
    <row r="593" spans="1:18" ht="25.5" x14ac:dyDescent="0.25">
      <c r="A593" s="639" t="s">
        <v>305</v>
      </c>
      <c r="B593" s="640" t="s">
        <v>1020</v>
      </c>
      <c r="C593" s="641" t="s">
        <v>1041</v>
      </c>
      <c r="D593" s="642" t="s">
        <v>1035</v>
      </c>
      <c r="E593" s="643" t="s">
        <v>1467</v>
      </c>
      <c r="F593" s="644" t="s">
        <v>1061</v>
      </c>
      <c r="G593" s="645" t="s">
        <v>1077</v>
      </c>
      <c r="H593" s="645" t="s">
        <v>781</v>
      </c>
      <c r="I593" s="642" t="s">
        <v>780</v>
      </c>
      <c r="J593" s="644" t="s">
        <v>549</v>
      </c>
      <c r="K593" s="646">
        <v>0.1</v>
      </c>
      <c r="L593" s="645"/>
      <c r="M593" s="647">
        <v>272</v>
      </c>
      <c r="N593" s="647">
        <v>39</v>
      </c>
      <c r="O593" s="652">
        <f t="shared" si="18"/>
        <v>0.14338235294117646</v>
      </c>
      <c r="P593" s="648">
        <v>0.1434</v>
      </c>
      <c r="Q593" s="649">
        <f t="shared" si="19"/>
        <v>143.38235294117646</v>
      </c>
      <c r="R593" s="650" t="s">
        <v>1446</v>
      </c>
    </row>
    <row r="594" spans="1:18" ht="25.5" x14ac:dyDescent="0.25">
      <c r="A594" s="639" t="s">
        <v>305</v>
      </c>
      <c r="B594" s="640" t="s">
        <v>1020</v>
      </c>
      <c r="C594" s="641" t="s">
        <v>1041</v>
      </c>
      <c r="D594" s="642" t="s">
        <v>1035</v>
      </c>
      <c r="E594" s="643" t="s">
        <v>1467</v>
      </c>
      <c r="F594" s="644" t="s">
        <v>1061</v>
      </c>
      <c r="G594" s="645" t="s">
        <v>1078</v>
      </c>
      <c r="H594" s="645" t="s">
        <v>781</v>
      </c>
      <c r="I594" s="642" t="s">
        <v>780</v>
      </c>
      <c r="J594" s="644" t="s">
        <v>549</v>
      </c>
      <c r="K594" s="646">
        <v>0.1</v>
      </c>
      <c r="L594" s="645"/>
      <c r="M594" s="647">
        <v>272</v>
      </c>
      <c r="N594" s="647">
        <v>39</v>
      </c>
      <c r="O594" s="652">
        <f t="shared" si="18"/>
        <v>0.14338235294117646</v>
      </c>
      <c r="P594" s="648">
        <v>0.1434</v>
      </c>
      <c r="Q594" s="649">
        <f t="shared" si="19"/>
        <v>143.38235294117646</v>
      </c>
      <c r="R594" s="650" t="s">
        <v>1446</v>
      </c>
    </row>
    <row r="595" spans="1:18" ht="25.5" x14ac:dyDescent="0.25">
      <c r="A595" s="639" t="s">
        <v>305</v>
      </c>
      <c r="B595" s="640" t="s">
        <v>1020</v>
      </c>
      <c r="C595" s="641" t="s">
        <v>1041</v>
      </c>
      <c r="D595" s="642" t="s">
        <v>1035</v>
      </c>
      <c r="E595" s="643" t="s">
        <v>1467</v>
      </c>
      <c r="F595" s="644" t="s">
        <v>1061</v>
      </c>
      <c r="G595" s="645" t="s">
        <v>1079</v>
      </c>
      <c r="H595" s="645" t="s">
        <v>781</v>
      </c>
      <c r="I595" s="642" t="s">
        <v>780</v>
      </c>
      <c r="J595" s="644" t="s">
        <v>549</v>
      </c>
      <c r="K595" s="646">
        <v>0.1</v>
      </c>
      <c r="L595" s="645"/>
      <c r="M595" s="647">
        <v>272</v>
      </c>
      <c r="N595" s="647">
        <v>39</v>
      </c>
      <c r="O595" s="652">
        <f t="shared" si="18"/>
        <v>0.14338235294117646</v>
      </c>
      <c r="P595" s="648">
        <v>0.1343283582</v>
      </c>
      <c r="Q595" s="649">
        <f t="shared" si="19"/>
        <v>143.38235294117646</v>
      </c>
      <c r="R595" s="650" t="s">
        <v>1446</v>
      </c>
    </row>
    <row r="596" spans="1:18" ht="25.5" x14ac:dyDescent="0.25">
      <c r="A596" s="639" t="s">
        <v>305</v>
      </c>
      <c r="B596" s="640" t="s">
        <v>1020</v>
      </c>
      <c r="C596" s="641" t="s">
        <v>1041</v>
      </c>
      <c r="D596" s="642" t="s">
        <v>1035</v>
      </c>
      <c r="E596" s="643" t="s">
        <v>1467</v>
      </c>
      <c r="F596" s="644" t="s">
        <v>1061</v>
      </c>
      <c r="G596" s="645" t="s">
        <v>1080</v>
      </c>
      <c r="H596" s="645" t="s">
        <v>781</v>
      </c>
      <c r="I596" s="642" t="s">
        <v>780</v>
      </c>
      <c r="J596" s="644" t="s">
        <v>549</v>
      </c>
      <c r="K596" s="646">
        <v>0.1</v>
      </c>
      <c r="L596" s="645"/>
      <c r="M596" s="647">
        <v>272</v>
      </c>
      <c r="N596" s="647">
        <v>39</v>
      </c>
      <c r="O596" s="652">
        <f t="shared" si="18"/>
        <v>0.14338235294117646</v>
      </c>
      <c r="P596" s="648">
        <v>0.1434</v>
      </c>
      <c r="Q596" s="649">
        <f t="shared" si="19"/>
        <v>143.38235294117646</v>
      </c>
      <c r="R596" s="650" t="s">
        <v>1446</v>
      </c>
    </row>
    <row r="597" spans="1:18" ht="25.5" x14ac:dyDescent="0.25">
      <c r="A597" s="639" t="s">
        <v>305</v>
      </c>
      <c r="B597" s="640" t="s">
        <v>1020</v>
      </c>
      <c r="C597" s="641" t="s">
        <v>1041</v>
      </c>
      <c r="D597" s="642" t="s">
        <v>1035</v>
      </c>
      <c r="E597" s="643" t="s">
        <v>1467</v>
      </c>
      <c r="F597" s="644" t="s">
        <v>1061</v>
      </c>
      <c r="G597" s="645" t="s">
        <v>1081</v>
      </c>
      <c r="H597" s="645" t="s">
        <v>784</v>
      </c>
      <c r="I597" s="642" t="s">
        <v>780</v>
      </c>
      <c r="J597" s="644" t="s">
        <v>549</v>
      </c>
      <c r="K597" s="646">
        <v>0.1</v>
      </c>
      <c r="L597" s="645"/>
      <c r="M597" s="647">
        <v>272</v>
      </c>
      <c r="N597" s="647">
        <v>39</v>
      </c>
      <c r="O597" s="652">
        <f t="shared" si="18"/>
        <v>0.14338235294117646</v>
      </c>
      <c r="P597" s="648">
        <v>0.1434</v>
      </c>
      <c r="Q597" s="649">
        <f t="shared" si="19"/>
        <v>143.38235294117646</v>
      </c>
      <c r="R597" s="650" t="s">
        <v>1446</v>
      </c>
    </row>
    <row r="598" spans="1:18" ht="25.5" x14ac:dyDescent="0.25">
      <c r="A598" s="639" t="s">
        <v>305</v>
      </c>
      <c r="B598" s="640" t="s">
        <v>1020</v>
      </c>
      <c r="C598" s="641" t="s">
        <v>1041</v>
      </c>
      <c r="D598" s="642" t="s">
        <v>1035</v>
      </c>
      <c r="E598" s="643" t="s">
        <v>1467</v>
      </c>
      <c r="F598" s="644" t="s">
        <v>1061</v>
      </c>
      <c r="G598" s="645" t="s">
        <v>1082</v>
      </c>
      <c r="H598" s="645" t="s">
        <v>781</v>
      </c>
      <c r="I598" s="642" t="s">
        <v>780</v>
      </c>
      <c r="J598" s="644" t="s">
        <v>549</v>
      </c>
      <c r="K598" s="646">
        <v>0.1</v>
      </c>
      <c r="L598" s="645"/>
      <c r="M598" s="647">
        <v>272</v>
      </c>
      <c r="N598" s="647">
        <v>39</v>
      </c>
      <c r="O598" s="652">
        <f t="shared" si="18"/>
        <v>0.14338235294117646</v>
      </c>
      <c r="P598" s="648">
        <v>0.1434</v>
      </c>
      <c r="Q598" s="649">
        <f t="shared" si="19"/>
        <v>143.38235294117646</v>
      </c>
      <c r="R598" s="650" t="s">
        <v>1446</v>
      </c>
    </row>
    <row r="599" spans="1:18" ht="25.5" x14ac:dyDescent="0.25">
      <c r="A599" s="639" t="s">
        <v>305</v>
      </c>
      <c r="B599" s="640" t="s">
        <v>1020</v>
      </c>
      <c r="C599" s="641" t="s">
        <v>1041</v>
      </c>
      <c r="D599" s="642" t="s">
        <v>1035</v>
      </c>
      <c r="E599" s="643" t="s">
        <v>1467</v>
      </c>
      <c r="F599" s="644" t="s">
        <v>1061</v>
      </c>
      <c r="G599" s="645" t="s">
        <v>1083</v>
      </c>
      <c r="H599" s="645" t="s">
        <v>781</v>
      </c>
      <c r="I599" s="642" t="s">
        <v>780</v>
      </c>
      <c r="J599" s="644" t="s">
        <v>549</v>
      </c>
      <c r="K599" s="646">
        <v>0.1</v>
      </c>
      <c r="L599" s="645"/>
      <c r="M599" s="647">
        <v>272</v>
      </c>
      <c r="N599" s="647">
        <v>39</v>
      </c>
      <c r="O599" s="652">
        <f t="shared" si="18"/>
        <v>0.14338235294117646</v>
      </c>
      <c r="P599" s="648">
        <v>0.1434</v>
      </c>
      <c r="Q599" s="649">
        <f t="shared" si="19"/>
        <v>143.38235294117646</v>
      </c>
      <c r="R599" s="650" t="s">
        <v>1446</v>
      </c>
    </row>
    <row r="600" spans="1:18" ht="38.25" x14ac:dyDescent="0.25">
      <c r="A600" s="639" t="s">
        <v>305</v>
      </c>
      <c r="B600" s="640" t="s">
        <v>1020</v>
      </c>
      <c r="C600" s="641" t="s">
        <v>1041</v>
      </c>
      <c r="D600" s="642" t="s">
        <v>1035</v>
      </c>
      <c r="E600" s="643" t="s">
        <v>1467</v>
      </c>
      <c r="F600" s="644" t="s">
        <v>1061</v>
      </c>
      <c r="G600" s="645" t="s">
        <v>195</v>
      </c>
      <c r="H600" s="645" t="s">
        <v>785</v>
      </c>
      <c r="I600" s="642" t="s">
        <v>777</v>
      </c>
      <c r="J600" s="644" t="s">
        <v>549</v>
      </c>
      <c r="K600" s="646">
        <v>1</v>
      </c>
      <c r="L600" s="645"/>
      <c r="M600" s="647">
        <v>272</v>
      </c>
      <c r="N600" s="647">
        <v>272</v>
      </c>
      <c r="O600" s="652">
        <f t="shared" si="18"/>
        <v>1</v>
      </c>
      <c r="P600" s="648">
        <v>1</v>
      </c>
      <c r="Q600" s="649">
        <f t="shared" si="19"/>
        <v>99.999999999999986</v>
      </c>
      <c r="R600" s="650" t="s">
        <v>1415</v>
      </c>
    </row>
    <row r="601" spans="1:18" ht="38.25" x14ac:dyDescent="0.25">
      <c r="A601" s="639" t="s">
        <v>305</v>
      </c>
      <c r="B601" s="640" t="s">
        <v>1020</v>
      </c>
      <c r="C601" s="641" t="s">
        <v>1041</v>
      </c>
      <c r="D601" s="642" t="s">
        <v>1035</v>
      </c>
      <c r="E601" s="643" t="s">
        <v>1467</v>
      </c>
      <c r="F601" s="644" t="s">
        <v>1061</v>
      </c>
      <c r="G601" s="645" t="s">
        <v>1084</v>
      </c>
      <c r="H601" s="645" t="s">
        <v>785</v>
      </c>
      <c r="I601" s="642" t="s">
        <v>777</v>
      </c>
      <c r="J601" s="644" t="s">
        <v>549</v>
      </c>
      <c r="K601" s="646">
        <v>1</v>
      </c>
      <c r="L601" s="645"/>
      <c r="M601" s="647">
        <v>272</v>
      </c>
      <c r="N601" s="647">
        <v>272</v>
      </c>
      <c r="O601" s="652">
        <f t="shared" si="18"/>
        <v>1</v>
      </c>
      <c r="P601" s="648">
        <v>1</v>
      </c>
      <c r="Q601" s="649">
        <f t="shared" si="19"/>
        <v>99.999999999999986</v>
      </c>
      <c r="R601" s="650" t="s">
        <v>1415</v>
      </c>
    </row>
    <row r="602" spans="1:18" ht="38.25" x14ac:dyDescent="0.25">
      <c r="A602" s="639" t="s">
        <v>305</v>
      </c>
      <c r="B602" s="640" t="s">
        <v>1020</v>
      </c>
      <c r="C602" s="641" t="s">
        <v>1041</v>
      </c>
      <c r="D602" s="642" t="s">
        <v>1035</v>
      </c>
      <c r="E602" s="643" t="s">
        <v>1467</v>
      </c>
      <c r="F602" s="644" t="s">
        <v>1061</v>
      </c>
      <c r="G602" s="645" t="s">
        <v>1085</v>
      </c>
      <c r="H602" s="645" t="s">
        <v>785</v>
      </c>
      <c r="I602" s="642" t="s">
        <v>777</v>
      </c>
      <c r="J602" s="644" t="s">
        <v>549</v>
      </c>
      <c r="K602" s="646">
        <v>1</v>
      </c>
      <c r="L602" s="645"/>
      <c r="M602" s="647">
        <v>272</v>
      </c>
      <c r="N602" s="647">
        <v>272</v>
      </c>
      <c r="O602" s="652">
        <f t="shared" si="18"/>
        <v>1</v>
      </c>
      <c r="P602" s="648">
        <v>1</v>
      </c>
      <c r="Q602" s="649">
        <f t="shared" si="19"/>
        <v>99.999999999999986</v>
      </c>
      <c r="R602" s="650" t="s">
        <v>1415</v>
      </c>
    </row>
    <row r="603" spans="1:18" ht="38.25" x14ac:dyDescent="0.25">
      <c r="A603" s="639" t="s">
        <v>305</v>
      </c>
      <c r="B603" s="640" t="s">
        <v>1020</v>
      </c>
      <c r="C603" s="641" t="s">
        <v>1041</v>
      </c>
      <c r="D603" s="642" t="s">
        <v>1035</v>
      </c>
      <c r="E603" s="643" t="s">
        <v>1467</v>
      </c>
      <c r="F603" s="644" t="s">
        <v>1061</v>
      </c>
      <c r="G603" s="645" t="s">
        <v>1086</v>
      </c>
      <c r="H603" s="645" t="s">
        <v>785</v>
      </c>
      <c r="I603" s="642" t="s">
        <v>777</v>
      </c>
      <c r="J603" s="644" t="s">
        <v>549</v>
      </c>
      <c r="K603" s="646">
        <v>1</v>
      </c>
      <c r="L603" s="645"/>
      <c r="M603" s="647">
        <v>272</v>
      </c>
      <c r="N603" s="647">
        <v>272</v>
      </c>
      <c r="O603" s="652">
        <f t="shared" si="18"/>
        <v>1</v>
      </c>
      <c r="P603" s="648">
        <v>1</v>
      </c>
      <c r="Q603" s="649">
        <f t="shared" si="19"/>
        <v>99.999999999999986</v>
      </c>
      <c r="R603" s="650" t="s">
        <v>1415</v>
      </c>
    </row>
    <row r="604" spans="1:18" ht="38.25" x14ac:dyDescent="0.25">
      <c r="A604" s="639" t="s">
        <v>305</v>
      </c>
      <c r="B604" s="640" t="s">
        <v>1020</v>
      </c>
      <c r="C604" s="641" t="s">
        <v>1041</v>
      </c>
      <c r="D604" s="642" t="s">
        <v>1035</v>
      </c>
      <c r="E604" s="643" t="s">
        <v>1467</v>
      </c>
      <c r="F604" s="644" t="s">
        <v>1061</v>
      </c>
      <c r="G604" s="645" t="s">
        <v>1087</v>
      </c>
      <c r="H604" s="645" t="s">
        <v>785</v>
      </c>
      <c r="I604" s="642" t="s">
        <v>777</v>
      </c>
      <c r="J604" s="644" t="s">
        <v>549</v>
      </c>
      <c r="K604" s="646">
        <v>1</v>
      </c>
      <c r="L604" s="645"/>
      <c r="M604" s="647">
        <v>272</v>
      </c>
      <c r="N604" s="647">
        <v>272</v>
      </c>
      <c r="O604" s="652">
        <f t="shared" si="18"/>
        <v>1</v>
      </c>
      <c r="P604" s="648">
        <v>1</v>
      </c>
      <c r="Q604" s="649">
        <f t="shared" si="19"/>
        <v>99.999999999999986</v>
      </c>
      <c r="R604" s="650" t="s">
        <v>1415</v>
      </c>
    </row>
    <row r="605" spans="1:18" ht="25.5" x14ac:dyDescent="0.25">
      <c r="A605" s="639" t="s">
        <v>305</v>
      </c>
      <c r="B605" s="640" t="s">
        <v>1020</v>
      </c>
      <c r="C605" s="641" t="s">
        <v>1041</v>
      </c>
      <c r="D605" s="642" t="s">
        <v>1035</v>
      </c>
      <c r="E605" s="643" t="s">
        <v>1467</v>
      </c>
      <c r="F605" s="644" t="s">
        <v>1061</v>
      </c>
      <c r="G605" s="645" t="s">
        <v>1088</v>
      </c>
      <c r="H605" s="645" t="s">
        <v>786</v>
      </c>
      <c r="I605" s="642" t="s">
        <v>777</v>
      </c>
      <c r="J605" s="644" t="s">
        <v>549</v>
      </c>
      <c r="K605" s="646">
        <v>1</v>
      </c>
      <c r="L605" s="645"/>
      <c r="M605" s="647">
        <v>272</v>
      </c>
      <c r="N605" s="647">
        <v>272</v>
      </c>
      <c r="O605" s="652">
        <f t="shared" si="18"/>
        <v>1</v>
      </c>
      <c r="P605" s="648">
        <v>1</v>
      </c>
      <c r="Q605" s="649">
        <f t="shared" si="19"/>
        <v>99.999999999999986</v>
      </c>
      <c r="R605" s="650" t="s">
        <v>1409</v>
      </c>
    </row>
    <row r="606" spans="1:18" ht="38.25" x14ac:dyDescent="0.25">
      <c r="A606" s="639" t="s">
        <v>305</v>
      </c>
      <c r="B606" s="640" t="s">
        <v>1020</v>
      </c>
      <c r="C606" s="641" t="s">
        <v>1041</v>
      </c>
      <c r="D606" s="642" t="s">
        <v>1035</v>
      </c>
      <c r="E606" s="643" t="s">
        <v>1467</v>
      </c>
      <c r="F606" s="644" t="s">
        <v>1061</v>
      </c>
      <c r="G606" s="645" t="s">
        <v>1089</v>
      </c>
      <c r="H606" s="645" t="s">
        <v>781</v>
      </c>
      <c r="I606" s="642" t="s">
        <v>780</v>
      </c>
      <c r="J606" s="644" t="s">
        <v>549</v>
      </c>
      <c r="K606" s="646">
        <v>0.1</v>
      </c>
      <c r="L606" s="645"/>
      <c r="M606" s="647">
        <v>272</v>
      </c>
      <c r="N606" s="647">
        <v>272</v>
      </c>
      <c r="O606" s="652">
        <f t="shared" si="18"/>
        <v>1</v>
      </c>
      <c r="P606" s="648">
        <v>1</v>
      </c>
      <c r="Q606" s="649">
        <f t="shared" si="19"/>
        <v>999.99999999999989</v>
      </c>
      <c r="R606" s="650" t="s">
        <v>1416</v>
      </c>
    </row>
    <row r="607" spans="1:18" ht="38.25" x14ac:dyDescent="0.25">
      <c r="A607" s="639" t="s">
        <v>305</v>
      </c>
      <c r="B607" s="640" t="s">
        <v>1020</v>
      </c>
      <c r="C607" s="641" t="s">
        <v>1041</v>
      </c>
      <c r="D607" s="642" t="s">
        <v>1035</v>
      </c>
      <c r="E607" s="643" t="s">
        <v>1467</v>
      </c>
      <c r="F607" s="644" t="s">
        <v>1061</v>
      </c>
      <c r="G607" s="645" t="s">
        <v>1090</v>
      </c>
      <c r="H607" s="645" t="s">
        <v>787</v>
      </c>
      <c r="I607" s="642" t="s">
        <v>777</v>
      </c>
      <c r="J607" s="644" t="s">
        <v>549</v>
      </c>
      <c r="K607" s="646">
        <v>1</v>
      </c>
      <c r="L607" s="645"/>
      <c r="M607" s="647">
        <v>272</v>
      </c>
      <c r="N607" s="647">
        <v>272</v>
      </c>
      <c r="O607" s="652">
        <f t="shared" si="18"/>
        <v>1</v>
      </c>
      <c r="P607" s="648">
        <v>1</v>
      </c>
      <c r="Q607" s="649">
        <f t="shared" si="19"/>
        <v>99.999999999999986</v>
      </c>
      <c r="R607" s="650" t="s">
        <v>1417</v>
      </c>
    </row>
    <row r="608" spans="1:18" ht="25.5" x14ac:dyDescent="0.25">
      <c r="A608" s="639" t="s">
        <v>305</v>
      </c>
      <c r="B608" s="640" t="s">
        <v>1020</v>
      </c>
      <c r="C608" s="641" t="s">
        <v>1041</v>
      </c>
      <c r="D608" s="642" t="s">
        <v>1035</v>
      </c>
      <c r="E608" s="643" t="s">
        <v>1467</v>
      </c>
      <c r="F608" s="644" t="s">
        <v>1061</v>
      </c>
      <c r="G608" s="645" t="s">
        <v>1091</v>
      </c>
      <c r="H608" s="645" t="s">
        <v>778</v>
      </c>
      <c r="I608" s="642" t="s">
        <v>777</v>
      </c>
      <c r="J608" s="644" t="s">
        <v>549</v>
      </c>
      <c r="K608" s="646">
        <v>1</v>
      </c>
      <c r="L608" s="645"/>
      <c r="M608" s="647">
        <v>272</v>
      </c>
      <c r="N608" s="647">
        <v>272</v>
      </c>
      <c r="O608" s="652">
        <f t="shared" si="18"/>
        <v>1</v>
      </c>
      <c r="P608" s="648">
        <v>1</v>
      </c>
      <c r="Q608" s="649">
        <f t="shared" si="19"/>
        <v>99.999999999999986</v>
      </c>
      <c r="R608" s="650" t="s">
        <v>1409</v>
      </c>
    </row>
    <row r="609" spans="1:18" x14ac:dyDescent="0.25">
      <c r="A609" s="639" t="s">
        <v>305</v>
      </c>
      <c r="B609" s="640" t="s">
        <v>1020</v>
      </c>
      <c r="C609" s="641" t="s">
        <v>1041</v>
      </c>
      <c r="D609" s="642" t="s">
        <v>1035</v>
      </c>
      <c r="E609" s="643" t="s">
        <v>1467</v>
      </c>
      <c r="F609" s="644" t="s">
        <v>1061</v>
      </c>
      <c r="G609" s="645" t="s">
        <v>1092</v>
      </c>
      <c r="H609" s="645" t="s">
        <v>788</v>
      </c>
      <c r="I609" s="642" t="s">
        <v>777</v>
      </c>
      <c r="J609" s="644" t="s">
        <v>549</v>
      </c>
      <c r="K609" s="646">
        <v>1</v>
      </c>
      <c r="L609" s="645"/>
      <c r="M609" s="647">
        <v>272</v>
      </c>
      <c r="N609" s="647">
        <v>272</v>
      </c>
      <c r="O609" s="652">
        <f t="shared" si="18"/>
        <v>1</v>
      </c>
      <c r="P609" s="648">
        <v>1</v>
      </c>
      <c r="Q609" s="649">
        <f t="shared" si="19"/>
        <v>99.999999999999986</v>
      </c>
      <c r="R609" s="650" t="s">
        <v>1414</v>
      </c>
    </row>
    <row r="610" spans="1:18" ht="51" x14ac:dyDescent="0.25">
      <c r="A610" s="639" t="s">
        <v>305</v>
      </c>
      <c r="B610" s="640" t="s">
        <v>1020</v>
      </c>
      <c r="C610" s="641" t="s">
        <v>1041</v>
      </c>
      <c r="D610" s="642" t="s">
        <v>1035</v>
      </c>
      <c r="E610" s="643" t="s">
        <v>1467</v>
      </c>
      <c r="F610" s="644" t="s">
        <v>1093</v>
      </c>
      <c r="G610" s="645" t="s">
        <v>1094</v>
      </c>
      <c r="H610" s="645" t="s">
        <v>784</v>
      </c>
      <c r="I610" s="642" t="s">
        <v>780</v>
      </c>
      <c r="J610" s="644" t="s">
        <v>1103</v>
      </c>
      <c r="K610" s="646">
        <v>0.1</v>
      </c>
      <c r="L610" s="645"/>
      <c r="M610" s="647">
        <v>272</v>
      </c>
      <c r="N610" s="647">
        <v>39</v>
      </c>
      <c r="O610" s="652">
        <f t="shared" si="18"/>
        <v>0.14338235294117646</v>
      </c>
      <c r="P610" s="648">
        <v>0.1434</v>
      </c>
      <c r="Q610" s="649">
        <f t="shared" si="19"/>
        <v>143.38235294117646</v>
      </c>
      <c r="R610" s="650" t="s">
        <v>1447</v>
      </c>
    </row>
    <row r="611" spans="1:18" ht="51" x14ac:dyDescent="0.25">
      <c r="A611" s="639" t="s">
        <v>305</v>
      </c>
      <c r="B611" s="640" t="s">
        <v>1020</v>
      </c>
      <c r="C611" s="641" t="s">
        <v>1041</v>
      </c>
      <c r="D611" s="642" t="s">
        <v>1035</v>
      </c>
      <c r="E611" s="643" t="s">
        <v>1467</v>
      </c>
      <c r="F611" s="644" t="s">
        <v>1093</v>
      </c>
      <c r="G611" s="645" t="s">
        <v>1095</v>
      </c>
      <c r="H611" s="645" t="s">
        <v>784</v>
      </c>
      <c r="I611" s="642" t="s">
        <v>780</v>
      </c>
      <c r="J611" s="644" t="s">
        <v>1103</v>
      </c>
      <c r="K611" s="646">
        <v>0.1</v>
      </c>
      <c r="L611" s="645"/>
      <c r="M611" s="647">
        <v>272</v>
      </c>
      <c r="N611" s="647">
        <v>39</v>
      </c>
      <c r="O611" s="652">
        <f t="shared" si="18"/>
        <v>0.14338235294117646</v>
      </c>
      <c r="P611" s="648">
        <v>0.1434</v>
      </c>
      <c r="Q611" s="649">
        <f t="shared" si="19"/>
        <v>143.38235294117646</v>
      </c>
      <c r="R611" s="650" t="s">
        <v>1447</v>
      </c>
    </row>
    <row r="612" spans="1:18" ht="51" x14ac:dyDescent="0.25">
      <c r="A612" s="639" t="s">
        <v>305</v>
      </c>
      <c r="B612" s="640" t="s">
        <v>1020</v>
      </c>
      <c r="C612" s="641" t="s">
        <v>1041</v>
      </c>
      <c r="D612" s="642" t="s">
        <v>1035</v>
      </c>
      <c r="E612" s="643" t="s">
        <v>1467</v>
      </c>
      <c r="F612" s="644" t="s">
        <v>1093</v>
      </c>
      <c r="G612" s="645" t="s">
        <v>1096</v>
      </c>
      <c r="H612" s="645" t="s">
        <v>781</v>
      </c>
      <c r="I612" s="642" t="s">
        <v>780</v>
      </c>
      <c r="J612" s="644" t="s">
        <v>1103</v>
      </c>
      <c r="K612" s="646">
        <v>0.1</v>
      </c>
      <c r="L612" s="645"/>
      <c r="M612" s="647">
        <v>272</v>
      </c>
      <c r="N612" s="647">
        <v>39</v>
      </c>
      <c r="O612" s="652">
        <f t="shared" si="18"/>
        <v>0.14338235294117646</v>
      </c>
      <c r="P612" s="648">
        <v>0.1434</v>
      </c>
      <c r="Q612" s="649">
        <f t="shared" si="19"/>
        <v>143.38235294117646</v>
      </c>
      <c r="R612" s="650" t="s">
        <v>1447</v>
      </c>
    </row>
    <row r="613" spans="1:18" ht="51" x14ac:dyDescent="0.25">
      <c r="A613" s="639" t="s">
        <v>305</v>
      </c>
      <c r="B613" s="640" t="s">
        <v>1020</v>
      </c>
      <c r="C613" s="641" t="s">
        <v>1041</v>
      </c>
      <c r="D613" s="642" t="s">
        <v>1035</v>
      </c>
      <c r="E613" s="643" t="s">
        <v>1467</v>
      </c>
      <c r="F613" s="644" t="s">
        <v>1093</v>
      </c>
      <c r="G613" s="645" t="s">
        <v>1097</v>
      </c>
      <c r="H613" s="645" t="s">
        <v>784</v>
      </c>
      <c r="I613" s="642" t="s">
        <v>780</v>
      </c>
      <c r="J613" s="644" t="s">
        <v>1103</v>
      </c>
      <c r="K613" s="646">
        <v>0.1</v>
      </c>
      <c r="L613" s="645"/>
      <c r="M613" s="647">
        <v>272</v>
      </c>
      <c r="N613" s="647">
        <v>39</v>
      </c>
      <c r="O613" s="652">
        <f t="shared" si="18"/>
        <v>0.14338235294117646</v>
      </c>
      <c r="P613" s="648">
        <v>0.1434</v>
      </c>
      <c r="Q613" s="649">
        <f t="shared" si="19"/>
        <v>143.38235294117646</v>
      </c>
      <c r="R613" s="650" t="s">
        <v>1447</v>
      </c>
    </row>
    <row r="614" spans="1:18" ht="51" x14ac:dyDescent="0.25">
      <c r="A614" s="639" t="s">
        <v>305</v>
      </c>
      <c r="B614" s="640" t="s">
        <v>1020</v>
      </c>
      <c r="C614" s="641" t="s">
        <v>1041</v>
      </c>
      <c r="D614" s="642" t="s">
        <v>1035</v>
      </c>
      <c r="E614" s="643" t="s">
        <v>1467</v>
      </c>
      <c r="F614" s="644" t="s">
        <v>1093</v>
      </c>
      <c r="G614" s="645" t="s">
        <v>1098</v>
      </c>
      <c r="H614" s="645" t="s">
        <v>784</v>
      </c>
      <c r="I614" s="642" t="s">
        <v>780</v>
      </c>
      <c r="J614" s="644" t="s">
        <v>1103</v>
      </c>
      <c r="K614" s="646">
        <v>0.1</v>
      </c>
      <c r="L614" s="645" t="s">
        <v>1419</v>
      </c>
      <c r="M614" s="647">
        <v>272</v>
      </c>
      <c r="N614" s="647">
        <v>39</v>
      </c>
      <c r="O614" s="652">
        <f t="shared" si="18"/>
        <v>0.14338235294117646</v>
      </c>
      <c r="P614" s="648">
        <v>0.1434</v>
      </c>
      <c r="Q614" s="649">
        <f t="shared" si="19"/>
        <v>143.38235294117646</v>
      </c>
      <c r="R614" s="650" t="s">
        <v>1447</v>
      </c>
    </row>
    <row r="615" spans="1:18" ht="51" x14ac:dyDescent="0.25">
      <c r="A615" s="639" t="s">
        <v>305</v>
      </c>
      <c r="B615" s="640" t="s">
        <v>1020</v>
      </c>
      <c r="C615" s="641" t="s">
        <v>1041</v>
      </c>
      <c r="D615" s="642" t="s">
        <v>1035</v>
      </c>
      <c r="E615" s="643" t="s">
        <v>1467</v>
      </c>
      <c r="F615" s="644" t="s">
        <v>1093</v>
      </c>
      <c r="G615" s="645" t="s">
        <v>1099</v>
      </c>
      <c r="H615" s="645" t="s">
        <v>784</v>
      </c>
      <c r="I615" s="642" t="s">
        <v>780</v>
      </c>
      <c r="J615" s="644" t="s">
        <v>1103</v>
      </c>
      <c r="K615" s="646">
        <v>0.1</v>
      </c>
      <c r="L615" s="645" t="s">
        <v>1419</v>
      </c>
      <c r="M615" s="647">
        <v>272</v>
      </c>
      <c r="N615" s="647">
        <v>39</v>
      </c>
      <c r="O615" s="652">
        <f t="shared" si="18"/>
        <v>0.14338235294117646</v>
      </c>
      <c r="P615" s="648">
        <v>0.1434</v>
      </c>
      <c r="Q615" s="649">
        <f t="shared" si="19"/>
        <v>143.38235294117646</v>
      </c>
      <c r="R615" s="650" t="s">
        <v>1447</v>
      </c>
    </row>
    <row r="616" spans="1:18" ht="51" x14ac:dyDescent="0.25">
      <c r="A616" s="639" t="s">
        <v>305</v>
      </c>
      <c r="B616" s="640" t="s">
        <v>1020</v>
      </c>
      <c r="C616" s="641" t="s">
        <v>1041</v>
      </c>
      <c r="D616" s="642" t="s">
        <v>1035</v>
      </c>
      <c r="E616" s="643" t="s">
        <v>1467</v>
      </c>
      <c r="F616" s="644" t="s">
        <v>1093</v>
      </c>
      <c r="G616" s="645" t="s">
        <v>1100</v>
      </c>
      <c r="H616" s="645" t="s">
        <v>784</v>
      </c>
      <c r="I616" s="642" t="s">
        <v>780</v>
      </c>
      <c r="J616" s="644" t="s">
        <v>1103</v>
      </c>
      <c r="K616" s="646">
        <v>0.1</v>
      </c>
      <c r="L616" s="645"/>
      <c r="M616" s="647">
        <v>272</v>
      </c>
      <c r="N616" s="647">
        <v>39</v>
      </c>
      <c r="O616" s="652">
        <f t="shared" si="18"/>
        <v>0.14338235294117646</v>
      </c>
      <c r="P616" s="648">
        <v>0.1434</v>
      </c>
      <c r="Q616" s="649">
        <f t="shared" si="19"/>
        <v>143.38235294117646</v>
      </c>
      <c r="R616" s="650" t="s">
        <v>1447</v>
      </c>
    </row>
    <row r="617" spans="1:18" ht="51" x14ac:dyDescent="0.25">
      <c r="A617" s="639" t="s">
        <v>305</v>
      </c>
      <c r="B617" s="640" t="s">
        <v>1020</v>
      </c>
      <c r="C617" s="641" t="s">
        <v>1041</v>
      </c>
      <c r="D617" s="642" t="s">
        <v>1035</v>
      </c>
      <c r="E617" s="643" t="s">
        <v>1467</v>
      </c>
      <c r="F617" s="644" t="s">
        <v>1093</v>
      </c>
      <c r="G617" s="645" t="s">
        <v>1101</v>
      </c>
      <c r="H617" s="645" t="s">
        <v>784</v>
      </c>
      <c r="I617" s="642" t="s">
        <v>780</v>
      </c>
      <c r="J617" s="644" t="s">
        <v>1103</v>
      </c>
      <c r="K617" s="646">
        <v>0.1</v>
      </c>
      <c r="L617" s="645"/>
      <c r="M617" s="647">
        <v>272</v>
      </c>
      <c r="N617" s="647">
        <v>39</v>
      </c>
      <c r="O617" s="652">
        <f t="shared" si="18"/>
        <v>0.14338235294117646</v>
      </c>
      <c r="P617" s="648">
        <v>0.1434</v>
      </c>
      <c r="Q617" s="649">
        <f t="shared" si="19"/>
        <v>143.38235294117646</v>
      </c>
      <c r="R617" s="650" t="s">
        <v>1447</v>
      </c>
    </row>
    <row r="618" spans="1:18" ht="38.25" x14ac:dyDescent="0.25">
      <c r="A618" s="639" t="s">
        <v>305</v>
      </c>
      <c r="B618" s="640" t="s">
        <v>1020</v>
      </c>
      <c r="C618" s="641" t="s">
        <v>1041</v>
      </c>
      <c r="D618" s="642" t="s">
        <v>1035</v>
      </c>
      <c r="E618" s="643" t="s">
        <v>1467</v>
      </c>
      <c r="F618" s="644" t="s">
        <v>1061</v>
      </c>
      <c r="G618" s="645" t="s">
        <v>1089</v>
      </c>
      <c r="H618" s="645" t="s">
        <v>789</v>
      </c>
      <c r="I618" s="642" t="s">
        <v>777</v>
      </c>
      <c r="J618" s="644" t="s">
        <v>549</v>
      </c>
      <c r="K618" s="646">
        <v>1</v>
      </c>
      <c r="L618" s="645"/>
      <c r="M618" s="647">
        <v>272</v>
      </c>
      <c r="N618" s="647">
        <v>272</v>
      </c>
      <c r="O618" s="652">
        <f t="shared" si="18"/>
        <v>1</v>
      </c>
      <c r="P618" s="648">
        <v>1</v>
      </c>
      <c r="Q618" s="649">
        <f t="shared" si="19"/>
        <v>99.999999999999986</v>
      </c>
      <c r="R618" s="650" t="s">
        <v>1416</v>
      </c>
    </row>
    <row r="619" spans="1:18" ht="38.25" x14ac:dyDescent="0.25">
      <c r="A619" s="639" t="s">
        <v>305</v>
      </c>
      <c r="B619" s="640" t="s">
        <v>1020</v>
      </c>
      <c r="C619" s="641" t="s">
        <v>1041</v>
      </c>
      <c r="D619" s="642" t="s">
        <v>1035</v>
      </c>
      <c r="E619" s="643" t="s">
        <v>1467</v>
      </c>
      <c r="F619" s="644" t="s">
        <v>1061</v>
      </c>
      <c r="G619" s="645" t="s">
        <v>1072</v>
      </c>
      <c r="H619" s="645" t="s">
        <v>790</v>
      </c>
      <c r="I619" s="642" t="s">
        <v>777</v>
      </c>
      <c r="J619" s="644" t="s">
        <v>549</v>
      </c>
      <c r="K619" s="646">
        <v>1</v>
      </c>
      <c r="L619" s="645"/>
      <c r="M619" s="647">
        <v>272</v>
      </c>
      <c r="N619" s="647">
        <v>272</v>
      </c>
      <c r="O619" s="652">
        <f t="shared" si="18"/>
        <v>1</v>
      </c>
      <c r="P619" s="648">
        <v>1</v>
      </c>
      <c r="Q619" s="649">
        <f t="shared" si="19"/>
        <v>99.999999999999986</v>
      </c>
      <c r="R619" s="650" t="s">
        <v>1413</v>
      </c>
    </row>
    <row r="620" spans="1:18" ht="38.25" x14ac:dyDescent="0.25">
      <c r="A620" s="639" t="s">
        <v>305</v>
      </c>
      <c r="B620" s="640" t="s">
        <v>1020</v>
      </c>
      <c r="C620" s="641" t="s">
        <v>1041</v>
      </c>
      <c r="D620" s="642" t="s">
        <v>1035</v>
      </c>
      <c r="E620" s="643" t="s">
        <v>1467</v>
      </c>
      <c r="F620" s="644" t="s">
        <v>1061</v>
      </c>
      <c r="G620" s="645" t="s">
        <v>1073</v>
      </c>
      <c r="H620" s="645" t="s">
        <v>790</v>
      </c>
      <c r="I620" s="642" t="s">
        <v>777</v>
      </c>
      <c r="J620" s="644" t="s">
        <v>549</v>
      </c>
      <c r="K620" s="646">
        <v>1</v>
      </c>
      <c r="L620" s="645"/>
      <c r="M620" s="647">
        <v>272</v>
      </c>
      <c r="N620" s="647">
        <v>272</v>
      </c>
      <c r="O620" s="652">
        <f t="shared" si="18"/>
        <v>1</v>
      </c>
      <c r="P620" s="648">
        <v>1</v>
      </c>
      <c r="Q620" s="649">
        <f t="shared" si="19"/>
        <v>99.999999999999986</v>
      </c>
      <c r="R620" s="650" t="s">
        <v>1413</v>
      </c>
    </row>
    <row r="621" spans="1:18" ht="38.25" x14ac:dyDescent="0.25">
      <c r="A621" s="639" t="s">
        <v>305</v>
      </c>
      <c r="B621" s="640" t="s">
        <v>1020</v>
      </c>
      <c r="C621" s="641" t="s">
        <v>1041</v>
      </c>
      <c r="D621" s="642" t="s">
        <v>1035</v>
      </c>
      <c r="E621" s="643" t="s">
        <v>1467</v>
      </c>
      <c r="F621" s="644" t="s">
        <v>1061</v>
      </c>
      <c r="G621" s="645" t="s">
        <v>1067</v>
      </c>
      <c r="H621" s="645" t="s">
        <v>791</v>
      </c>
      <c r="I621" s="642" t="s">
        <v>783</v>
      </c>
      <c r="J621" s="644" t="s">
        <v>549</v>
      </c>
      <c r="K621" s="646">
        <v>1</v>
      </c>
      <c r="L621" s="645" t="s">
        <v>1102</v>
      </c>
      <c r="M621" s="647">
        <v>272</v>
      </c>
      <c r="N621" s="647">
        <v>272</v>
      </c>
      <c r="O621" s="652">
        <f t="shared" si="18"/>
        <v>1</v>
      </c>
      <c r="P621" s="648">
        <v>1</v>
      </c>
      <c r="Q621" s="649">
        <f t="shared" si="19"/>
        <v>99.999999999999986</v>
      </c>
      <c r="R621" s="650" t="s">
        <v>1414</v>
      </c>
    </row>
    <row r="622" spans="1:18" ht="25.5" x14ac:dyDescent="0.25">
      <c r="A622" s="639" t="s">
        <v>305</v>
      </c>
      <c r="B622" s="640" t="s">
        <v>1020</v>
      </c>
      <c r="C622" s="641" t="s">
        <v>1043</v>
      </c>
      <c r="D622" s="642" t="s">
        <v>1024</v>
      </c>
      <c r="E622" s="643" t="s">
        <v>1448</v>
      </c>
      <c r="F622" s="644" t="s">
        <v>1061</v>
      </c>
      <c r="G622" s="645" t="s">
        <v>1062</v>
      </c>
      <c r="H622" s="645" t="s">
        <v>778</v>
      </c>
      <c r="I622" s="642" t="s">
        <v>777</v>
      </c>
      <c r="J622" s="644" t="s">
        <v>549</v>
      </c>
      <c r="K622" s="646">
        <v>1</v>
      </c>
      <c r="L622" s="645"/>
      <c r="M622" s="647">
        <v>57</v>
      </c>
      <c r="N622" s="647">
        <v>57</v>
      </c>
      <c r="O622" s="652">
        <f t="shared" si="18"/>
        <v>1</v>
      </c>
      <c r="P622" s="648">
        <v>1</v>
      </c>
      <c r="Q622" s="649">
        <f t="shared" si="19"/>
        <v>100.00000000000001</v>
      </c>
      <c r="R622" s="650" t="s">
        <v>1409</v>
      </c>
    </row>
    <row r="623" spans="1:18" ht="38.25" x14ac:dyDescent="0.25">
      <c r="A623" s="639" t="s">
        <v>305</v>
      </c>
      <c r="B623" s="640" t="s">
        <v>1020</v>
      </c>
      <c r="C623" s="641" t="s">
        <v>1043</v>
      </c>
      <c r="D623" s="642" t="s">
        <v>1024</v>
      </c>
      <c r="E623" s="643" t="s">
        <v>1448</v>
      </c>
      <c r="F623" s="644" t="s">
        <v>1061</v>
      </c>
      <c r="G623" s="645" t="s">
        <v>1063</v>
      </c>
      <c r="H623" s="645" t="s">
        <v>781</v>
      </c>
      <c r="I623" s="642" t="s">
        <v>780</v>
      </c>
      <c r="J623" s="644" t="s">
        <v>549</v>
      </c>
      <c r="K623" s="646">
        <v>0.1</v>
      </c>
      <c r="L623" s="645"/>
      <c r="M623" s="647">
        <v>57</v>
      </c>
      <c r="N623" s="647">
        <v>7</v>
      </c>
      <c r="O623" s="652">
        <f t="shared" si="18"/>
        <v>0.12280701754385964</v>
      </c>
      <c r="P623" s="648">
        <v>0.11475409836065573</v>
      </c>
      <c r="Q623" s="649">
        <f t="shared" si="19"/>
        <v>122.80701754385964</v>
      </c>
      <c r="R623" s="650" t="s">
        <v>1420</v>
      </c>
    </row>
    <row r="624" spans="1:18" ht="25.5" x14ac:dyDescent="0.25">
      <c r="A624" s="639" t="s">
        <v>305</v>
      </c>
      <c r="B624" s="640" t="s">
        <v>1020</v>
      </c>
      <c r="C624" s="641" t="s">
        <v>1043</v>
      </c>
      <c r="D624" s="642" t="s">
        <v>1024</v>
      </c>
      <c r="E624" s="643" t="s">
        <v>1448</v>
      </c>
      <c r="F624" s="644" t="s">
        <v>1061</v>
      </c>
      <c r="G624" s="645" t="s">
        <v>1064</v>
      </c>
      <c r="H624" s="645" t="s">
        <v>781</v>
      </c>
      <c r="I624" s="642" t="s">
        <v>780</v>
      </c>
      <c r="J624" s="644" t="s">
        <v>549</v>
      </c>
      <c r="K624" s="646">
        <v>0.1</v>
      </c>
      <c r="L624" s="645"/>
      <c r="M624" s="647">
        <v>57</v>
      </c>
      <c r="N624" s="647">
        <v>7</v>
      </c>
      <c r="O624" s="652">
        <f t="shared" si="18"/>
        <v>0.12280701754385964</v>
      </c>
      <c r="P624" s="648">
        <v>9.7222222219999987E-2</v>
      </c>
      <c r="Q624" s="649">
        <f t="shared" si="19"/>
        <v>122.80701754385964</v>
      </c>
      <c r="R624" s="650"/>
    </row>
    <row r="625" spans="1:18" ht="25.5" x14ac:dyDescent="0.25">
      <c r="A625" s="639" t="s">
        <v>305</v>
      </c>
      <c r="B625" s="640" t="s">
        <v>1020</v>
      </c>
      <c r="C625" s="641" t="s">
        <v>1043</v>
      </c>
      <c r="D625" s="642" t="s">
        <v>1024</v>
      </c>
      <c r="E625" s="643" t="s">
        <v>1448</v>
      </c>
      <c r="F625" s="644" t="s">
        <v>1061</v>
      </c>
      <c r="G625" s="645" t="s">
        <v>1065</v>
      </c>
      <c r="H625" s="645" t="s">
        <v>781</v>
      </c>
      <c r="I625" s="642" t="s">
        <v>780</v>
      </c>
      <c r="J625" s="644" t="s">
        <v>549</v>
      </c>
      <c r="K625" s="646">
        <v>0.1</v>
      </c>
      <c r="L625" s="645"/>
      <c r="M625" s="647">
        <v>57</v>
      </c>
      <c r="N625" s="647">
        <v>7</v>
      </c>
      <c r="O625" s="652">
        <f t="shared" si="18"/>
        <v>0.12280701754385964</v>
      </c>
      <c r="P625" s="648">
        <v>0.11475409836065573</v>
      </c>
      <c r="Q625" s="649">
        <f t="shared" si="19"/>
        <v>122.80701754385964</v>
      </c>
      <c r="R625" s="650"/>
    </row>
    <row r="626" spans="1:18" ht="25.5" x14ac:dyDescent="0.25">
      <c r="A626" s="639" t="s">
        <v>305</v>
      </c>
      <c r="B626" s="640" t="s">
        <v>1020</v>
      </c>
      <c r="C626" s="641" t="s">
        <v>1043</v>
      </c>
      <c r="D626" s="642" t="s">
        <v>1024</v>
      </c>
      <c r="E626" s="643" t="s">
        <v>1448</v>
      </c>
      <c r="F626" s="644" t="s">
        <v>1061</v>
      </c>
      <c r="G626" s="645" t="s">
        <v>1066</v>
      </c>
      <c r="H626" s="645" t="s">
        <v>781</v>
      </c>
      <c r="I626" s="642" t="s">
        <v>780</v>
      </c>
      <c r="J626" s="644" t="s">
        <v>549</v>
      </c>
      <c r="K626" s="646">
        <v>0.1</v>
      </c>
      <c r="L626" s="645"/>
      <c r="M626" s="647">
        <v>57</v>
      </c>
      <c r="N626" s="647">
        <v>7</v>
      </c>
      <c r="O626" s="652">
        <f t="shared" si="18"/>
        <v>0.12280701754385964</v>
      </c>
      <c r="P626" s="648">
        <v>0.11475409836065573</v>
      </c>
      <c r="Q626" s="649">
        <f t="shared" si="19"/>
        <v>122.80701754385964</v>
      </c>
      <c r="R626" s="650"/>
    </row>
    <row r="627" spans="1:18" ht="25.5" x14ac:dyDescent="0.25">
      <c r="A627" s="639" t="s">
        <v>305</v>
      </c>
      <c r="B627" s="640" t="s">
        <v>1020</v>
      </c>
      <c r="C627" s="641" t="s">
        <v>1043</v>
      </c>
      <c r="D627" s="642" t="s">
        <v>1024</v>
      </c>
      <c r="E627" s="643" t="s">
        <v>1448</v>
      </c>
      <c r="F627" s="644" t="s">
        <v>1061</v>
      </c>
      <c r="G627" s="645" t="s">
        <v>1067</v>
      </c>
      <c r="H627" s="645" t="s">
        <v>781</v>
      </c>
      <c r="I627" s="642" t="s">
        <v>780</v>
      </c>
      <c r="J627" s="644" t="s">
        <v>549</v>
      </c>
      <c r="K627" s="646">
        <v>0.1</v>
      </c>
      <c r="L627" s="645"/>
      <c r="M627" s="647">
        <v>57</v>
      </c>
      <c r="N627" s="647">
        <v>7</v>
      </c>
      <c r="O627" s="652">
        <f t="shared" si="18"/>
        <v>0.12280701754385964</v>
      </c>
      <c r="P627" s="648">
        <v>0.11475409836065573</v>
      </c>
      <c r="Q627" s="649">
        <f t="shared" si="19"/>
        <v>122.80701754385964</v>
      </c>
      <c r="R627" s="650"/>
    </row>
    <row r="628" spans="1:18" ht="25.5" x14ac:dyDescent="0.25">
      <c r="A628" s="639" t="s">
        <v>305</v>
      </c>
      <c r="B628" s="640" t="s">
        <v>1020</v>
      </c>
      <c r="C628" s="641" t="s">
        <v>1043</v>
      </c>
      <c r="D628" s="642" t="s">
        <v>1024</v>
      </c>
      <c r="E628" s="643" t="s">
        <v>1448</v>
      </c>
      <c r="F628" s="644" t="s">
        <v>1061</v>
      </c>
      <c r="G628" s="645" t="s">
        <v>1068</v>
      </c>
      <c r="H628" s="645" t="s">
        <v>781</v>
      </c>
      <c r="I628" s="642" t="s">
        <v>780</v>
      </c>
      <c r="J628" s="644" t="s">
        <v>549</v>
      </c>
      <c r="K628" s="646">
        <v>0.1</v>
      </c>
      <c r="L628" s="645"/>
      <c r="M628" s="647">
        <v>57</v>
      </c>
      <c r="N628" s="647">
        <v>7</v>
      </c>
      <c r="O628" s="652">
        <f t="shared" si="18"/>
        <v>0.12280701754385964</v>
      </c>
      <c r="P628" s="648">
        <v>0.11475409836065573</v>
      </c>
      <c r="Q628" s="649">
        <f t="shared" si="19"/>
        <v>122.80701754385964</v>
      </c>
      <c r="R628" s="650"/>
    </row>
    <row r="629" spans="1:18" ht="25.5" x14ac:dyDescent="0.25">
      <c r="A629" s="639" t="s">
        <v>305</v>
      </c>
      <c r="B629" s="640" t="s">
        <v>1020</v>
      </c>
      <c r="C629" s="641" t="s">
        <v>1043</v>
      </c>
      <c r="D629" s="642" t="s">
        <v>1024</v>
      </c>
      <c r="E629" s="643" t="s">
        <v>1448</v>
      </c>
      <c r="F629" s="644" t="s">
        <v>1061</v>
      </c>
      <c r="G629" s="645" t="s">
        <v>1069</v>
      </c>
      <c r="H629" s="645" t="s">
        <v>781</v>
      </c>
      <c r="I629" s="642" t="s">
        <v>780</v>
      </c>
      <c r="J629" s="644" t="s">
        <v>549</v>
      </c>
      <c r="K629" s="646">
        <v>0.1</v>
      </c>
      <c r="L629" s="645"/>
      <c r="M629" s="647">
        <v>57</v>
      </c>
      <c r="N629" s="647">
        <v>7</v>
      </c>
      <c r="O629" s="652">
        <f t="shared" si="18"/>
        <v>0.12280701754385964</v>
      </c>
      <c r="P629" s="648">
        <v>0.11111111109999999</v>
      </c>
      <c r="Q629" s="649">
        <f t="shared" si="19"/>
        <v>122.80701754385964</v>
      </c>
      <c r="R629" s="650"/>
    </row>
    <row r="630" spans="1:18" ht="25.5" x14ac:dyDescent="0.25">
      <c r="A630" s="639" t="s">
        <v>305</v>
      </c>
      <c r="B630" s="640" t="s">
        <v>1020</v>
      </c>
      <c r="C630" s="641" t="s">
        <v>1043</v>
      </c>
      <c r="D630" s="642" t="s">
        <v>1024</v>
      </c>
      <c r="E630" s="643" t="s">
        <v>1448</v>
      </c>
      <c r="F630" s="644" t="s">
        <v>1061</v>
      </c>
      <c r="G630" s="645" t="s">
        <v>1070</v>
      </c>
      <c r="H630" s="645" t="s">
        <v>781</v>
      </c>
      <c r="I630" s="642" t="s">
        <v>780</v>
      </c>
      <c r="J630" s="644" t="s">
        <v>549</v>
      </c>
      <c r="K630" s="646">
        <v>0.1</v>
      </c>
      <c r="L630" s="645"/>
      <c r="M630" s="647">
        <v>57</v>
      </c>
      <c r="N630" s="647">
        <v>7</v>
      </c>
      <c r="O630" s="652">
        <f t="shared" si="18"/>
        <v>0.12280701754385964</v>
      </c>
      <c r="P630" s="648">
        <v>0.11111111109999999</v>
      </c>
      <c r="Q630" s="649">
        <f t="shared" si="19"/>
        <v>122.80701754385964</v>
      </c>
      <c r="R630" s="650"/>
    </row>
    <row r="631" spans="1:18" ht="25.5" x14ac:dyDescent="0.25">
      <c r="A631" s="639" t="s">
        <v>305</v>
      </c>
      <c r="B631" s="640" t="s">
        <v>1020</v>
      </c>
      <c r="C631" s="641" t="s">
        <v>1043</v>
      </c>
      <c r="D631" s="642" t="s">
        <v>1024</v>
      </c>
      <c r="E631" s="643" t="s">
        <v>1448</v>
      </c>
      <c r="F631" s="644" t="s">
        <v>1061</v>
      </c>
      <c r="G631" s="645" t="s">
        <v>1071</v>
      </c>
      <c r="H631" s="645" t="s">
        <v>781</v>
      </c>
      <c r="I631" s="642" t="s">
        <v>780</v>
      </c>
      <c r="J631" s="644" t="s">
        <v>549</v>
      </c>
      <c r="K631" s="646">
        <v>0.1</v>
      </c>
      <c r="L631" s="645"/>
      <c r="M631" s="647">
        <v>57</v>
      </c>
      <c r="N631" s="647">
        <v>7</v>
      </c>
      <c r="O631" s="652">
        <f t="shared" si="18"/>
        <v>0.12280701754385964</v>
      </c>
      <c r="P631" s="648">
        <v>0.11475409836065573</v>
      </c>
      <c r="Q631" s="649">
        <f t="shared" si="19"/>
        <v>122.80701754385964</v>
      </c>
      <c r="R631" s="650"/>
    </row>
    <row r="632" spans="1:18" ht="38.25" x14ac:dyDescent="0.25">
      <c r="A632" s="639" t="s">
        <v>305</v>
      </c>
      <c r="B632" s="640" t="s">
        <v>1020</v>
      </c>
      <c r="C632" s="641" t="s">
        <v>1043</v>
      </c>
      <c r="D632" s="642" t="s">
        <v>1024</v>
      </c>
      <c r="E632" s="643" t="s">
        <v>1448</v>
      </c>
      <c r="F632" s="644" t="s">
        <v>1061</v>
      </c>
      <c r="G632" s="645" t="s">
        <v>1072</v>
      </c>
      <c r="H632" s="645" t="s">
        <v>781</v>
      </c>
      <c r="I632" s="642" t="s">
        <v>780</v>
      </c>
      <c r="J632" s="644" t="s">
        <v>549</v>
      </c>
      <c r="K632" s="646">
        <v>0.1</v>
      </c>
      <c r="L632" s="645"/>
      <c r="M632" s="647">
        <v>57</v>
      </c>
      <c r="N632" s="647">
        <v>57</v>
      </c>
      <c r="O632" s="652">
        <f t="shared" si="18"/>
        <v>1</v>
      </c>
      <c r="P632" s="648">
        <v>1</v>
      </c>
      <c r="Q632" s="649">
        <f t="shared" si="19"/>
        <v>1000</v>
      </c>
      <c r="R632" s="650" t="s">
        <v>1413</v>
      </c>
    </row>
    <row r="633" spans="1:18" ht="38.25" x14ac:dyDescent="0.25">
      <c r="A633" s="639" t="s">
        <v>305</v>
      </c>
      <c r="B633" s="640" t="s">
        <v>1020</v>
      </c>
      <c r="C633" s="641" t="s">
        <v>1043</v>
      </c>
      <c r="D633" s="642" t="s">
        <v>1024</v>
      </c>
      <c r="E633" s="643" t="s">
        <v>1448</v>
      </c>
      <c r="F633" s="644" t="s">
        <v>1061</v>
      </c>
      <c r="G633" s="645" t="s">
        <v>1073</v>
      </c>
      <c r="H633" s="645" t="s">
        <v>781</v>
      </c>
      <c r="I633" s="642" t="s">
        <v>780</v>
      </c>
      <c r="J633" s="644" t="s">
        <v>549</v>
      </c>
      <c r="K633" s="646">
        <v>0.1</v>
      </c>
      <c r="L633" s="645"/>
      <c r="M633" s="647">
        <v>57</v>
      </c>
      <c r="N633" s="647">
        <v>57</v>
      </c>
      <c r="O633" s="652">
        <f t="shared" si="18"/>
        <v>1</v>
      </c>
      <c r="P633" s="648">
        <v>1</v>
      </c>
      <c r="Q633" s="649">
        <f t="shared" si="19"/>
        <v>1000</v>
      </c>
      <c r="R633" s="650" t="s">
        <v>1413</v>
      </c>
    </row>
    <row r="634" spans="1:18" ht="51" x14ac:dyDescent="0.25">
      <c r="A634" s="639" t="s">
        <v>305</v>
      </c>
      <c r="B634" s="640" t="s">
        <v>1020</v>
      </c>
      <c r="C634" s="641" t="s">
        <v>1043</v>
      </c>
      <c r="D634" s="642" t="s">
        <v>1024</v>
      </c>
      <c r="E634" s="643" t="s">
        <v>1448</v>
      </c>
      <c r="F634" s="644" t="s">
        <v>1061</v>
      </c>
      <c r="G634" s="645" t="s">
        <v>1074</v>
      </c>
      <c r="H634" s="645" t="s">
        <v>781</v>
      </c>
      <c r="I634" s="642" t="s">
        <v>783</v>
      </c>
      <c r="J634" s="644" t="s">
        <v>549</v>
      </c>
      <c r="K634" s="646">
        <v>1</v>
      </c>
      <c r="L634" s="645" t="s">
        <v>1075</v>
      </c>
      <c r="M634" s="647">
        <v>57</v>
      </c>
      <c r="N634" s="647">
        <v>57</v>
      </c>
      <c r="O634" s="652">
        <f t="shared" si="18"/>
        <v>1</v>
      </c>
      <c r="P634" s="648">
        <v>1</v>
      </c>
      <c r="Q634" s="649">
        <f t="shared" si="19"/>
        <v>100.00000000000001</v>
      </c>
      <c r="R634" s="650" t="s">
        <v>1414</v>
      </c>
    </row>
    <row r="635" spans="1:18" ht="51" x14ac:dyDescent="0.25">
      <c r="A635" s="639" t="s">
        <v>305</v>
      </c>
      <c r="B635" s="640" t="s">
        <v>1020</v>
      </c>
      <c r="C635" s="641" t="s">
        <v>1043</v>
      </c>
      <c r="D635" s="642" t="s">
        <v>1024</v>
      </c>
      <c r="E635" s="643" t="s">
        <v>1448</v>
      </c>
      <c r="F635" s="644" t="s">
        <v>1061</v>
      </c>
      <c r="G635" s="645" t="s">
        <v>1076</v>
      </c>
      <c r="H635" s="645" t="s">
        <v>781</v>
      </c>
      <c r="I635" s="642" t="s">
        <v>783</v>
      </c>
      <c r="J635" s="644" t="s">
        <v>549</v>
      </c>
      <c r="K635" s="646">
        <v>1</v>
      </c>
      <c r="L635" s="645" t="s">
        <v>1075</v>
      </c>
      <c r="M635" s="647">
        <v>57</v>
      </c>
      <c r="N635" s="647">
        <v>57</v>
      </c>
      <c r="O635" s="652">
        <f t="shared" si="18"/>
        <v>1</v>
      </c>
      <c r="P635" s="648">
        <v>1</v>
      </c>
      <c r="Q635" s="649">
        <f t="shared" si="19"/>
        <v>100.00000000000001</v>
      </c>
      <c r="R635" s="650" t="s">
        <v>1414</v>
      </c>
    </row>
    <row r="636" spans="1:18" ht="25.5" x14ac:dyDescent="0.25">
      <c r="A636" s="639" t="s">
        <v>305</v>
      </c>
      <c r="B636" s="640" t="s">
        <v>1020</v>
      </c>
      <c r="C636" s="641" t="s">
        <v>1043</v>
      </c>
      <c r="D636" s="642" t="s">
        <v>1024</v>
      </c>
      <c r="E636" s="643" t="s">
        <v>1448</v>
      </c>
      <c r="F636" s="644" t="s">
        <v>1061</v>
      </c>
      <c r="G636" s="645" t="s">
        <v>1077</v>
      </c>
      <c r="H636" s="645" t="s">
        <v>781</v>
      </c>
      <c r="I636" s="642" t="s">
        <v>780</v>
      </c>
      <c r="J636" s="644" t="s">
        <v>549</v>
      </c>
      <c r="K636" s="646">
        <v>0.1</v>
      </c>
      <c r="L636" s="645"/>
      <c r="M636" s="647">
        <v>57</v>
      </c>
      <c r="N636" s="647">
        <v>7</v>
      </c>
      <c r="O636" s="652">
        <f t="shared" si="18"/>
        <v>0.12280701754385964</v>
      </c>
      <c r="P636" s="648">
        <v>0.11475409836065573</v>
      </c>
      <c r="Q636" s="649">
        <f t="shared" si="19"/>
        <v>122.80701754385964</v>
      </c>
      <c r="R636" s="650"/>
    </row>
    <row r="637" spans="1:18" ht="25.5" x14ac:dyDescent="0.25">
      <c r="A637" s="639" t="s">
        <v>305</v>
      </c>
      <c r="B637" s="640" t="s">
        <v>1020</v>
      </c>
      <c r="C637" s="641" t="s">
        <v>1043</v>
      </c>
      <c r="D637" s="642" t="s">
        <v>1024</v>
      </c>
      <c r="E637" s="643" t="s">
        <v>1448</v>
      </c>
      <c r="F637" s="644" t="s">
        <v>1061</v>
      </c>
      <c r="G637" s="645" t="s">
        <v>1078</v>
      </c>
      <c r="H637" s="645" t="s">
        <v>781</v>
      </c>
      <c r="I637" s="642" t="s">
        <v>780</v>
      </c>
      <c r="J637" s="644" t="s">
        <v>549</v>
      </c>
      <c r="K637" s="646">
        <v>0.1</v>
      </c>
      <c r="L637" s="645"/>
      <c r="M637" s="647">
        <v>57</v>
      </c>
      <c r="N637" s="647">
        <v>7</v>
      </c>
      <c r="O637" s="652">
        <f t="shared" si="18"/>
        <v>0.12280701754385964</v>
      </c>
      <c r="P637" s="648">
        <v>0.11111111109999999</v>
      </c>
      <c r="Q637" s="649">
        <f t="shared" si="19"/>
        <v>122.80701754385964</v>
      </c>
      <c r="R637" s="650"/>
    </row>
    <row r="638" spans="1:18" ht="25.5" x14ac:dyDescent="0.25">
      <c r="A638" s="639" t="s">
        <v>305</v>
      </c>
      <c r="B638" s="640" t="s">
        <v>1020</v>
      </c>
      <c r="C638" s="641" t="s">
        <v>1043</v>
      </c>
      <c r="D638" s="642" t="s">
        <v>1024</v>
      </c>
      <c r="E638" s="643" t="s">
        <v>1448</v>
      </c>
      <c r="F638" s="644" t="s">
        <v>1061</v>
      </c>
      <c r="G638" s="645" t="s">
        <v>1079</v>
      </c>
      <c r="H638" s="645" t="s">
        <v>781</v>
      </c>
      <c r="I638" s="642" t="s">
        <v>780</v>
      </c>
      <c r="J638" s="644" t="s">
        <v>549</v>
      </c>
      <c r="K638" s="646">
        <v>0.1</v>
      </c>
      <c r="L638" s="645"/>
      <c r="M638" s="647">
        <v>57</v>
      </c>
      <c r="N638" s="647">
        <v>7</v>
      </c>
      <c r="O638" s="652">
        <f t="shared" si="18"/>
        <v>0.12280701754385964</v>
      </c>
      <c r="P638" s="648">
        <v>5.5555555559999997E-2</v>
      </c>
      <c r="Q638" s="649">
        <f t="shared" si="19"/>
        <v>122.80701754385964</v>
      </c>
      <c r="R638" s="650"/>
    </row>
    <row r="639" spans="1:18" ht="25.5" x14ac:dyDescent="0.25">
      <c r="A639" s="639" t="s">
        <v>305</v>
      </c>
      <c r="B639" s="640" t="s">
        <v>1020</v>
      </c>
      <c r="C639" s="641" t="s">
        <v>1043</v>
      </c>
      <c r="D639" s="642" t="s">
        <v>1024</v>
      </c>
      <c r="E639" s="643" t="s">
        <v>1448</v>
      </c>
      <c r="F639" s="644" t="s">
        <v>1061</v>
      </c>
      <c r="G639" s="645" t="s">
        <v>1080</v>
      </c>
      <c r="H639" s="645" t="s">
        <v>781</v>
      </c>
      <c r="I639" s="642" t="s">
        <v>780</v>
      </c>
      <c r="J639" s="644" t="s">
        <v>549</v>
      </c>
      <c r="K639" s="646">
        <v>0.1</v>
      </c>
      <c r="L639" s="645"/>
      <c r="M639" s="647">
        <v>57</v>
      </c>
      <c r="N639" s="647">
        <v>7</v>
      </c>
      <c r="O639" s="652">
        <f t="shared" si="18"/>
        <v>0.12280701754385964</v>
      </c>
      <c r="P639" s="648">
        <v>0.11475409836065573</v>
      </c>
      <c r="Q639" s="649">
        <f t="shared" si="19"/>
        <v>122.80701754385964</v>
      </c>
      <c r="R639" s="650"/>
    </row>
    <row r="640" spans="1:18" ht="25.5" x14ac:dyDescent="0.25">
      <c r="A640" s="639" t="s">
        <v>305</v>
      </c>
      <c r="B640" s="640" t="s">
        <v>1020</v>
      </c>
      <c r="C640" s="641" t="s">
        <v>1043</v>
      </c>
      <c r="D640" s="642" t="s">
        <v>1024</v>
      </c>
      <c r="E640" s="643" t="s">
        <v>1448</v>
      </c>
      <c r="F640" s="644" t="s">
        <v>1061</v>
      </c>
      <c r="G640" s="645" t="s">
        <v>1081</v>
      </c>
      <c r="H640" s="645" t="s">
        <v>784</v>
      </c>
      <c r="I640" s="642" t="s">
        <v>780</v>
      </c>
      <c r="J640" s="644" t="s">
        <v>549</v>
      </c>
      <c r="K640" s="646">
        <v>0.1</v>
      </c>
      <c r="L640" s="645"/>
      <c r="M640" s="647">
        <v>57</v>
      </c>
      <c r="N640" s="647">
        <v>7</v>
      </c>
      <c r="O640" s="652">
        <f t="shared" si="18"/>
        <v>0.12280701754385964</v>
      </c>
      <c r="P640" s="648">
        <v>0.11475409836065573</v>
      </c>
      <c r="Q640" s="649">
        <f t="shared" si="19"/>
        <v>122.80701754385964</v>
      </c>
      <c r="R640" s="650"/>
    </row>
    <row r="641" spans="1:18" ht="25.5" x14ac:dyDescent="0.25">
      <c r="A641" s="639" t="s">
        <v>305</v>
      </c>
      <c r="B641" s="640" t="s">
        <v>1020</v>
      </c>
      <c r="C641" s="641" t="s">
        <v>1043</v>
      </c>
      <c r="D641" s="642" t="s">
        <v>1024</v>
      </c>
      <c r="E641" s="643" t="s">
        <v>1448</v>
      </c>
      <c r="F641" s="644" t="s">
        <v>1061</v>
      </c>
      <c r="G641" s="645" t="s">
        <v>1082</v>
      </c>
      <c r="H641" s="645" t="s">
        <v>781</v>
      </c>
      <c r="I641" s="642" t="s">
        <v>780</v>
      </c>
      <c r="J641" s="644" t="s">
        <v>549</v>
      </c>
      <c r="K641" s="646">
        <v>0.1</v>
      </c>
      <c r="L641" s="645"/>
      <c r="M641" s="647">
        <v>57</v>
      </c>
      <c r="N641" s="647">
        <v>7</v>
      </c>
      <c r="O641" s="652">
        <f t="shared" si="18"/>
        <v>0.12280701754385964</v>
      </c>
      <c r="P641" s="648">
        <v>0.11475409836065573</v>
      </c>
      <c r="Q641" s="649">
        <f t="shared" si="19"/>
        <v>122.80701754385964</v>
      </c>
      <c r="R641" s="650"/>
    </row>
    <row r="642" spans="1:18" ht="25.5" x14ac:dyDescent="0.25">
      <c r="A642" s="639" t="s">
        <v>305</v>
      </c>
      <c r="B642" s="640" t="s">
        <v>1020</v>
      </c>
      <c r="C642" s="641" t="s">
        <v>1043</v>
      </c>
      <c r="D642" s="642" t="s">
        <v>1024</v>
      </c>
      <c r="E642" s="643" t="s">
        <v>1448</v>
      </c>
      <c r="F642" s="644" t="s">
        <v>1061</v>
      </c>
      <c r="G642" s="645" t="s">
        <v>1083</v>
      </c>
      <c r="H642" s="645" t="s">
        <v>781</v>
      </c>
      <c r="I642" s="642" t="s">
        <v>780</v>
      </c>
      <c r="J642" s="644" t="s">
        <v>549</v>
      </c>
      <c r="K642" s="646">
        <v>0.1</v>
      </c>
      <c r="L642" s="645"/>
      <c r="M642" s="647">
        <v>57</v>
      </c>
      <c r="N642" s="647">
        <v>7</v>
      </c>
      <c r="O642" s="652">
        <f t="shared" si="18"/>
        <v>0.12280701754385964</v>
      </c>
      <c r="P642" s="648">
        <v>0.11475409836065573</v>
      </c>
      <c r="Q642" s="649">
        <f t="shared" si="19"/>
        <v>122.80701754385964</v>
      </c>
      <c r="R642" s="650"/>
    </row>
    <row r="643" spans="1:18" ht="38.25" x14ac:dyDescent="0.25">
      <c r="A643" s="639" t="s">
        <v>305</v>
      </c>
      <c r="B643" s="640" t="s">
        <v>1020</v>
      </c>
      <c r="C643" s="641" t="s">
        <v>1043</v>
      </c>
      <c r="D643" s="642" t="s">
        <v>1024</v>
      </c>
      <c r="E643" s="643" t="s">
        <v>1448</v>
      </c>
      <c r="F643" s="644" t="s">
        <v>1061</v>
      </c>
      <c r="G643" s="645" t="s">
        <v>195</v>
      </c>
      <c r="H643" s="645" t="s">
        <v>785</v>
      </c>
      <c r="I643" s="642" t="s">
        <v>777</v>
      </c>
      <c r="J643" s="644" t="s">
        <v>549</v>
      </c>
      <c r="K643" s="646">
        <v>1</v>
      </c>
      <c r="L643" s="645"/>
      <c r="M643" s="647">
        <v>57</v>
      </c>
      <c r="N643" s="647">
        <v>57</v>
      </c>
      <c r="O643" s="652">
        <f t="shared" si="18"/>
        <v>1</v>
      </c>
      <c r="P643" s="648">
        <v>1</v>
      </c>
      <c r="Q643" s="649">
        <f t="shared" si="19"/>
        <v>100.00000000000001</v>
      </c>
      <c r="R643" s="650" t="s">
        <v>1415</v>
      </c>
    </row>
    <row r="644" spans="1:18" ht="38.25" x14ac:dyDescent="0.25">
      <c r="A644" s="639" t="s">
        <v>305</v>
      </c>
      <c r="B644" s="640" t="s">
        <v>1020</v>
      </c>
      <c r="C644" s="641" t="s">
        <v>1043</v>
      </c>
      <c r="D644" s="642" t="s">
        <v>1024</v>
      </c>
      <c r="E644" s="643" t="s">
        <v>1448</v>
      </c>
      <c r="F644" s="644" t="s">
        <v>1061</v>
      </c>
      <c r="G644" s="645" t="s">
        <v>1084</v>
      </c>
      <c r="H644" s="645" t="s">
        <v>785</v>
      </c>
      <c r="I644" s="642" t="s">
        <v>777</v>
      </c>
      <c r="J644" s="644" t="s">
        <v>549</v>
      </c>
      <c r="K644" s="646">
        <v>1</v>
      </c>
      <c r="L644" s="645"/>
      <c r="M644" s="647">
        <v>57</v>
      </c>
      <c r="N644" s="647">
        <v>57</v>
      </c>
      <c r="O644" s="652">
        <f t="shared" si="18"/>
        <v>1</v>
      </c>
      <c r="P644" s="648">
        <v>1</v>
      </c>
      <c r="Q644" s="649">
        <f t="shared" si="19"/>
        <v>100.00000000000001</v>
      </c>
      <c r="R644" s="650" t="s">
        <v>1415</v>
      </c>
    </row>
    <row r="645" spans="1:18" ht="38.25" x14ac:dyDescent="0.25">
      <c r="A645" s="639" t="s">
        <v>305</v>
      </c>
      <c r="B645" s="640" t="s">
        <v>1020</v>
      </c>
      <c r="C645" s="641" t="s">
        <v>1043</v>
      </c>
      <c r="D645" s="642" t="s">
        <v>1024</v>
      </c>
      <c r="E645" s="643" t="s">
        <v>1448</v>
      </c>
      <c r="F645" s="644" t="s">
        <v>1061</v>
      </c>
      <c r="G645" s="645" t="s">
        <v>1085</v>
      </c>
      <c r="H645" s="645" t="s">
        <v>785</v>
      </c>
      <c r="I645" s="642" t="s">
        <v>777</v>
      </c>
      <c r="J645" s="644" t="s">
        <v>549</v>
      </c>
      <c r="K645" s="646">
        <v>1</v>
      </c>
      <c r="L645" s="645"/>
      <c r="M645" s="647">
        <v>57</v>
      </c>
      <c r="N645" s="647">
        <v>57</v>
      </c>
      <c r="O645" s="652">
        <f t="shared" si="18"/>
        <v>1</v>
      </c>
      <c r="P645" s="648">
        <v>1</v>
      </c>
      <c r="Q645" s="649">
        <f t="shared" si="19"/>
        <v>100.00000000000001</v>
      </c>
      <c r="R645" s="650" t="s">
        <v>1415</v>
      </c>
    </row>
    <row r="646" spans="1:18" ht="38.25" x14ac:dyDescent="0.25">
      <c r="A646" s="639" t="s">
        <v>305</v>
      </c>
      <c r="B646" s="640" t="s">
        <v>1020</v>
      </c>
      <c r="C646" s="641" t="s">
        <v>1043</v>
      </c>
      <c r="D646" s="642" t="s">
        <v>1024</v>
      </c>
      <c r="E646" s="643" t="s">
        <v>1448</v>
      </c>
      <c r="F646" s="644" t="s">
        <v>1061</v>
      </c>
      <c r="G646" s="645" t="s">
        <v>1086</v>
      </c>
      <c r="H646" s="645" t="s">
        <v>785</v>
      </c>
      <c r="I646" s="642" t="s">
        <v>777</v>
      </c>
      <c r="J646" s="644" t="s">
        <v>549</v>
      </c>
      <c r="K646" s="646">
        <v>1</v>
      </c>
      <c r="L646" s="645"/>
      <c r="M646" s="647">
        <v>57</v>
      </c>
      <c r="N646" s="647">
        <v>57</v>
      </c>
      <c r="O646" s="652">
        <f t="shared" ref="O646:O709" si="20">N646/M646</f>
        <v>1</v>
      </c>
      <c r="P646" s="648">
        <v>1</v>
      </c>
      <c r="Q646" s="649">
        <f t="shared" ref="Q646:Q709" si="21">N646/(M646*K646/100)</f>
        <v>100.00000000000001</v>
      </c>
      <c r="R646" s="650" t="s">
        <v>1415</v>
      </c>
    </row>
    <row r="647" spans="1:18" ht="38.25" x14ac:dyDescent="0.25">
      <c r="A647" s="639" t="s">
        <v>305</v>
      </c>
      <c r="B647" s="640" t="s">
        <v>1020</v>
      </c>
      <c r="C647" s="641" t="s">
        <v>1043</v>
      </c>
      <c r="D647" s="642" t="s">
        <v>1024</v>
      </c>
      <c r="E647" s="643" t="s">
        <v>1448</v>
      </c>
      <c r="F647" s="644" t="s">
        <v>1061</v>
      </c>
      <c r="G647" s="645" t="s">
        <v>1087</v>
      </c>
      <c r="H647" s="645" t="s">
        <v>785</v>
      </c>
      <c r="I647" s="642" t="s">
        <v>777</v>
      </c>
      <c r="J647" s="644" t="s">
        <v>549</v>
      </c>
      <c r="K647" s="646">
        <v>1</v>
      </c>
      <c r="L647" s="645"/>
      <c r="M647" s="647">
        <v>57</v>
      </c>
      <c r="N647" s="647">
        <v>57</v>
      </c>
      <c r="O647" s="652">
        <f t="shared" si="20"/>
        <v>1</v>
      </c>
      <c r="P647" s="648">
        <v>1</v>
      </c>
      <c r="Q647" s="649">
        <f t="shared" si="21"/>
        <v>100.00000000000001</v>
      </c>
      <c r="R647" s="650" t="s">
        <v>1415</v>
      </c>
    </row>
    <row r="648" spans="1:18" ht="25.5" x14ac:dyDescent="0.25">
      <c r="A648" s="639" t="s">
        <v>305</v>
      </c>
      <c r="B648" s="640" t="s">
        <v>1020</v>
      </c>
      <c r="C648" s="641" t="s">
        <v>1043</v>
      </c>
      <c r="D648" s="642" t="s">
        <v>1024</v>
      </c>
      <c r="E648" s="643" t="s">
        <v>1448</v>
      </c>
      <c r="F648" s="644" t="s">
        <v>1061</v>
      </c>
      <c r="G648" s="645" t="s">
        <v>1088</v>
      </c>
      <c r="H648" s="645" t="s">
        <v>786</v>
      </c>
      <c r="I648" s="642" t="s">
        <v>777</v>
      </c>
      <c r="J648" s="644" t="s">
        <v>549</v>
      </c>
      <c r="K648" s="646">
        <v>1</v>
      </c>
      <c r="L648" s="645"/>
      <c r="M648" s="647">
        <v>57</v>
      </c>
      <c r="N648" s="647">
        <v>57</v>
      </c>
      <c r="O648" s="652">
        <f t="shared" si="20"/>
        <v>1</v>
      </c>
      <c r="P648" s="648">
        <v>1</v>
      </c>
      <c r="Q648" s="649">
        <f t="shared" si="21"/>
        <v>100.00000000000001</v>
      </c>
      <c r="R648" s="650" t="s">
        <v>1409</v>
      </c>
    </row>
    <row r="649" spans="1:18" ht="38.25" x14ac:dyDescent="0.25">
      <c r="A649" s="639" t="s">
        <v>305</v>
      </c>
      <c r="B649" s="640" t="s">
        <v>1020</v>
      </c>
      <c r="C649" s="641" t="s">
        <v>1043</v>
      </c>
      <c r="D649" s="642" t="s">
        <v>1024</v>
      </c>
      <c r="E649" s="643" t="s">
        <v>1448</v>
      </c>
      <c r="F649" s="644" t="s">
        <v>1061</v>
      </c>
      <c r="G649" s="645" t="s">
        <v>1089</v>
      </c>
      <c r="H649" s="645" t="s">
        <v>781</v>
      </c>
      <c r="I649" s="642" t="s">
        <v>780</v>
      </c>
      <c r="J649" s="644" t="s">
        <v>549</v>
      </c>
      <c r="K649" s="646">
        <v>0.1</v>
      </c>
      <c r="L649" s="645"/>
      <c r="M649" s="647">
        <v>57</v>
      </c>
      <c r="N649" s="647">
        <v>57</v>
      </c>
      <c r="O649" s="652">
        <f t="shared" si="20"/>
        <v>1</v>
      </c>
      <c r="P649" s="648">
        <v>1</v>
      </c>
      <c r="Q649" s="649">
        <f t="shared" si="21"/>
        <v>1000</v>
      </c>
      <c r="R649" s="650" t="s">
        <v>1416</v>
      </c>
    </row>
    <row r="650" spans="1:18" ht="38.25" x14ac:dyDescent="0.25">
      <c r="A650" s="639" t="s">
        <v>305</v>
      </c>
      <c r="B650" s="640" t="s">
        <v>1020</v>
      </c>
      <c r="C650" s="641" t="s">
        <v>1043</v>
      </c>
      <c r="D650" s="642" t="s">
        <v>1024</v>
      </c>
      <c r="E650" s="643" t="s">
        <v>1448</v>
      </c>
      <c r="F650" s="644" t="s">
        <v>1061</v>
      </c>
      <c r="G650" s="645" t="s">
        <v>1090</v>
      </c>
      <c r="H650" s="645" t="s">
        <v>787</v>
      </c>
      <c r="I650" s="642" t="s">
        <v>777</v>
      </c>
      <c r="J650" s="644" t="s">
        <v>549</v>
      </c>
      <c r="K650" s="646">
        <v>1</v>
      </c>
      <c r="L650" s="645"/>
      <c r="M650" s="647">
        <v>57</v>
      </c>
      <c r="N650" s="647">
        <v>57</v>
      </c>
      <c r="O650" s="652">
        <f t="shared" si="20"/>
        <v>1</v>
      </c>
      <c r="P650" s="648">
        <v>1</v>
      </c>
      <c r="Q650" s="649">
        <f t="shared" si="21"/>
        <v>100.00000000000001</v>
      </c>
      <c r="R650" s="650" t="s">
        <v>1417</v>
      </c>
    </row>
    <row r="651" spans="1:18" ht="25.5" x14ac:dyDescent="0.25">
      <c r="A651" s="639" t="s">
        <v>305</v>
      </c>
      <c r="B651" s="640" t="s">
        <v>1020</v>
      </c>
      <c r="C651" s="641" t="s">
        <v>1043</v>
      </c>
      <c r="D651" s="642" t="s">
        <v>1024</v>
      </c>
      <c r="E651" s="643" t="s">
        <v>1448</v>
      </c>
      <c r="F651" s="644" t="s">
        <v>1061</v>
      </c>
      <c r="G651" s="645" t="s">
        <v>1091</v>
      </c>
      <c r="H651" s="645" t="s">
        <v>778</v>
      </c>
      <c r="I651" s="642" t="s">
        <v>777</v>
      </c>
      <c r="J651" s="644" t="s">
        <v>549</v>
      </c>
      <c r="K651" s="646">
        <v>1</v>
      </c>
      <c r="L651" s="645"/>
      <c r="M651" s="647">
        <v>57</v>
      </c>
      <c r="N651" s="647">
        <v>57</v>
      </c>
      <c r="O651" s="652">
        <f t="shared" si="20"/>
        <v>1</v>
      </c>
      <c r="P651" s="648">
        <v>1</v>
      </c>
      <c r="Q651" s="649">
        <f t="shared" si="21"/>
        <v>100.00000000000001</v>
      </c>
      <c r="R651" s="650" t="s">
        <v>1409</v>
      </c>
    </row>
    <row r="652" spans="1:18" ht="25.5" x14ac:dyDescent="0.25">
      <c r="A652" s="639" t="s">
        <v>305</v>
      </c>
      <c r="B652" s="640" t="s">
        <v>1020</v>
      </c>
      <c r="C652" s="641" t="s">
        <v>1043</v>
      </c>
      <c r="D652" s="642" t="s">
        <v>1024</v>
      </c>
      <c r="E652" s="643" t="s">
        <v>1448</v>
      </c>
      <c r="F652" s="644" t="s">
        <v>1061</v>
      </c>
      <c r="G652" s="645" t="s">
        <v>1092</v>
      </c>
      <c r="H652" s="645" t="s">
        <v>788</v>
      </c>
      <c r="I652" s="642" t="s">
        <v>777</v>
      </c>
      <c r="J652" s="644" t="s">
        <v>549</v>
      </c>
      <c r="K652" s="646">
        <v>1</v>
      </c>
      <c r="L652" s="645"/>
      <c r="M652" s="647">
        <v>57</v>
      </c>
      <c r="N652" s="647">
        <v>57</v>
      </c>
      <c r="O652" s="652">
        <f t="shared" si="20"/>
        <v>1</v>
      </c>
      <c r="P652" s="648">
        <v>1</v>
      </c>
      <c r="Q652" s="649">
        <f t="shared" si="21"/>
        <v>100.00000000000001</v>
      </c>
      <c r="R652" s="650" t="s">
        <v>1414</v>
      </c>
    </row>
    <row r="653" spans="1:18" ht="51" x14ac:dyDescent="0.25">
      <c r="A653" s="639" t="s">
        <v>305</v>
      </c>
      <c r="B653" s="640" t="s">
        <v>1020</v>
      </c>
      <c r="C653" s="641" t="s">
        <v>1043</v>
      </c>
      <c r="D653" s="642" t="s">
        <v>1024</v>
      </c>
      <c r="E653" s="643" t="s">
        <v>1448</v>
      </c>
      <c r="F653" s="644" t="s">
        <v>1093</v>
      </c>
      <c r="G653" s="645" t="s">
        <v>1094</v>
      </c>
      <c r="H653" s="645" t="s">
        <v>784</v>
      </c>
      <c r="I653" s="642" t="s">
        <v>780</v>
      </c>
      <c r="J653" s="644" t="s">
        <v>1103</v>
      </c>
      <c r="K653" s="646">
        <v>0.1</v>
      </c>
      <c r="L653" s="645"/>
      <c r="M653" s="647">
        <v>57</v>
      </c>
      <c r="N653" s="647">
        <v>7</v>
      </c>
      <c r="O653" s="652">
        <f t="shared" si="20"/>
        <v>0.12280701754385964</v>
      </c>
      <c r="P653" s="648">
        <v>0.11475409836065573</v>
      </c>
      <c r="Q653" s="649">
        <f t="shared" si="21"/>
        <v>122.80701754385964</v>
      </c>
      <c r="R653" s="650" t="s">
        <v>1421</v>
      </c>
    </row>
    <row r="654" spans="1:18" ht="51" x14ac:dyDescent="0.25">
      <c r="A654" s="639" t="s">
        <v>305</v>
      </c>
      <c r="B654" s="640" t="s">
        <v>1020</v>
      </c>
      <c r="C654" s="641" t="s">
        <v>1043</v>
      </c>
      <c r="D654" s="642" t="s">
        <v>1024</v>
      </c>
      <c r="E654" s="643" t="s">
        <v>1448</v>
      </c>
      <c r="F654" s="644" t="s">
        <v>1093</v>
      </c>
      <c r="G654" s="645" t="s">
        <v>1095</v>
      </c>
      <c r="H654" s="645" t="s">
        <v>784</v>
      </c>
      <c r="I654" s="642" t="s">
        <v>780</v>
      </c>
      <c r="J654" s="644" t="s">
        <v>1103</v>
      </c>
      <c r="K654" s="646">
        <v>0.1</v>
      </c>
      <c r="L654" s="645"/>
      <c r="M654" s="647">
        <v>57</v>
      </c>
      <c r="N654" s="647">
        <v>7</v>
      </c>
      <c r="O654" s="652">
        <f t="shared" si="20"/>
        <v>0.12280701754385964</v>
      </c>
      <c r="P654" s="648">
        <v>0.11475409836065573</v>
      </c>
      <c r="Q654" s="649">
        <f t="shared" si="21"/>
        <v>122.80701754385964</v>
      </c>
      <c r="R654" s="650" t="s">
        <v>1421</v>
      </c>
    </row>
    <row r="655" spans="1:18" ht="51" x14ac:dyDescent="0.25">
      <c r="A655" s="639" t="s">
        <v>305</v>
      </c>
      <c r="B655" s="640" t="s">
        <v>1020</v>
      </c>
      <c r="C655" s="641" t="s">
        <v>1043</v>
      </c>
      <c r="D655" s="642" t="s">
        <v>1024</v>
      </c>
      <c r="E655" s="643" t="s">
        <v>1448</v>
      </c>
      <c r="F655" s="644" t="s">
        <v>1093</v>
      </c>
      <c r="G655" s="645" t="s">
        <v>1096</v>
      </c>
      <c r="H655" s="645" t="s">
        <v>781</v>
      </c>
      <c r="I655" s="642" t="s">
        <v>780</v>
      </c>
      <c r="J655" s="644" t="s">
        <v>1103</v>
      </c>
      <c r="K655" s="646">
        <v>0.1</v>
      </c>
      <c r="L655" s="645"/>
      <c r="M655" s="647">
        <v>57</v>
      </c>
      <c r="N655" s="647">
        <v>7</v>
      </c>
      <c r="O655" s="652">
        <f t="shared" si="20"/>
        <v>0.12280701754385964</v>
      </c>
      <c r="P655" s="648">
        <v>0.11475409836065573</v>
      </c>
      <c r="Q655" s="649">
        <f t="shared" si="21"/>
        <v>122.80701754385964</v>
      </c>
      <c r="R655" s="650" t="s">
        <v>1421</v>
      </c>
    </row>
    <row r="656" spans="1:18" ht="51" x14ac:dyDescent="0.25">
      <c r="A656" s="639" t="s">
        <v>305</v>
      </c>
      <c r="B656" s="640" t="s">
        <v>1020</v>
      </c>
      <c r="C656" s="641" t="s">
        <v>1043</v>
      </c>
      <c r="D656" s="642" t="s">
        <v>1024</v>
      </c>
      <c r="E656" s="643" t="s">
        <v>1448</v>
      </c>
      <c r="F656" s="644" t="s">
        <v>1093</v>
      </c>
      <c r="G656" s="645" t="s">
        <v>1097</v>
      </c>
      <c r="H656" s="645" t="s">
        <v>784</v>
      </c>
      <c r="I656" s="642" t="s">
        <v>780</v>
      </c>
      <c r="J656" s="644" t="s">
        <v>1103</v>
      </c>
      <c r="K656" s="646">
        <v>0.1</v>
      </c>
      <c r="L656" s="645"/>
      <c r="M656" s="647">
        <v>57</v>
      </c>
      <c r="N656" s="647">
        <v>7</v>
      </c>
      <c r="O656" s="652">
        <f t="shared" si="20"/>
        <v>0.12280701754385964</v>
      </c>
      <c r="P656" s="648">
        <v>0.11475409836065573</v>
      </c>
      <c r="Q656" s="649">
        <f t="shared" si="21"/>
        <v>122.80701754385964</v>
      </c>
      <c r="R656" s="650" t="s">
        <v>1421</v>
      </c>
    </row>
    <row r="657" spans="1:18" ht="51" x14ac:dyDescent="0.25">
      <c r="A657" s="639" t="s">
        <v>305</v>
      </c>
      <c r="B657" s="640" t="s">
        <v>1020</v>
      </c>
      <c r="C657" s="641" t="s">
        <v>1043</v>
      </c>
      <c r="D657" s="642" t="s">
        <v>1024</v>
      </c>
      <c r="E657" s="643" t="s">
        <v>1448</v>
      </c>
      <c r="F657" s="644" t="s">
        <v>1093</v>
      </c>
      <c r="G657" s="645" t="s">
        <v>1098</v>
      </c>
      <c r="H657" s="645" t="s">
        <v>784</v>
      </c>
      <c r="I657" s="642" t="s">
        <v>780</v>
      </c>
      <c r="J657" s="644" t="s">
        <v>1103</v>
      </c>
      <c r="K657" s="646">
        <v>0.1</v>
      </c>
      <c r="L657" s="645" t="s">
        <v>1419</v>
      </c>
      <c r="M657" s="647">
        <v>57</v>
      </c>
      <c r="N657" s="647">
        <v>7</v>
      </c>
      <c r="O657" s="652">
        <f t="shared" si="20"/>
        <v>0.12280701754385964</v>
      </c>
      <c r="P657" s="648">
        <v>0.11475409836065573</v>
      </c>
      <c r="Q657" s="649">
        <f t="shared" si="21"/>
        <v>122.80701754385964</v>
      </c>
      <c r="R657" s="650" t="s">
        <v>1421</v>
      </c>
    </row>
    <row r="658" spans="1:18" ht="51" x14ac:dyDescent="0.25">
      <c r="A658" s="639" t="s">
        <v>305</v>
      </c>
      <c r="B658" s="640" t="s">
        <v>1020</v>
      </c>
      <c r="C658" s="641" t="s">
        <v>1043</v>
      </c>
      <c r="D658" s="642" t="s">
        <v>1024</v>
      </c>
      <c r="E658" s="643" t="s">
        <v>1448</v>
      </c>
      <c r="F658" s="644" t="s">
        <v>1093</v>
      </c>
      <c r="G658" s="645" t="s">
        <v>1099</v>
      </c>
      <c r="H658" s="645" t="s">
        <v>784</v>
      </c>
      <c r="I658" s="642" t="s">
        <v>780</v>
      </c>
      <c r="J658" s="644" t="s">
        <v>1103</v>
      </c>
      <c r="K658" s="646">
        <v>0.1</v>
      </c>
      <c r="L658" s="645" t="s">
        <v>1419</v>
      </c>
      <c r="M658" s="647">
        <v>57</v>
      </c>
      <c r="N658" s="647">
        <v>7</v>
      </c>
      <c r="O658" s="652">
        <f t="shared" si="20"/>
        <v>0.12280701754385964</v>
      </c>
      <c r="P658" s="648">
        <v>0.11475409836065573</v>
      </c>
      <c r="Q658" s="649">
        <f t="shared" si="21"/>
        <v>122.80701754385964</v>
      </c>
      <c r="R658" s="650" t="s">
        <v>1421</v>
      </c>
    </row>
    <row r="659" spans="1:18" ht="51" x14ac:dyDescent="0.25">
      <c r="A659" s="639" t="s">
        <v>305</v>
      </c>
      <c r="B659" s="640" t="s">
        <v>1020</v>
      </c>
      <c r="C659" s="641" t="s">
        <v>1043</v>
      </c>
      <c r="D659" s="642" t="s">
        <v>1024</v>
      </c>
      <c r="E659" s="643" t="s">
        <v>1448</v>
      </c>
      <c r="F659" s="644" t="s">
        <v>1093</v>
      </c>
      <c r="G659" s="645" t="s">
        <v>1100</v>
      </c>
      <c r="H659" s="645" t="s">
        <v>784</v>
      </c>
      <c r="I659" s="642" t="s">
        <v>780</v>
      </c>
      <c r="J659" s="644" t="s">
        <v>1103</v>
      </c>
      <c r="K659" s="646">
        <v>0.1</v>
      </c>
      <c r="L659" s="645"/>
      <c r="M659" s="647">
        <v>57</v>
      </c>
      <c r="N659" s="647">
        <v>7</v>
      </c>
      <c r="O659" s="652">
        <f t="shared" si="20"/>
        <v>0.12280701754385964</v>
      </c>
      <c r="P659" s="648">
        <v>0.11475409836065573</v>
      </c>
      <c r="Q659" s="649">
        <f t="shared" si="21"/>
        <v>122.80701754385964</v>
      </c>
      <c r="R659" s="650" t="s">
        <v>1421</v>
      </c>
    </row>
    <row r="660" spans="1:18" ht="51" x14ac:dyDescent="0.25">
      <c r="A660" s="639" t="s">
        <v>305</v>
      </c>
      <c r="B660" s="640" t="s">
        <v>1020</v>
      </c>
      <c r="C660" s="641" t="s">
        <v>1043</v>
      </c>
      <c r="D660" s="642" t="s">
        <v>1024</v>
      </c>
      <c r="E660" s="643" t="s">
        <v>1448</v>
      </c>
      <c r="F660" s="644" t="s">
        <v>1093</v>
      </c>
      <c r="G660" s="645" t="s">
        <v>1101</v>
      </c>
      <c r="H660" s="645" t="s">
        <v>784</v>
      </c>
      <c r="I660" s="642" t="s">
        <v>780</v>
      </c>
      <c r="J660" s="644" t="s">
        <v>1103</v>
      </c>
      <c r="K660" s="646">
        <v>0.1</v>
      </c>
      <c r="L660" s="645"/>
      <c r="M660" s="647">
        <v>57</v>
      </c>
      <c r="N660" s="647">
        <v>7</v>
      </c>
      <c r="O660" s="652">
        <f t="shared" si="20"/>
        <v>0.12280701754385964</v>
      </c>
      <c r="P660" s="648">
        <v>0.11475409836065573</v>
      </c>
      <c r="Q660" s="649">
        <f t="shared" si="21"/>
        <v>122.80701754385964</v>
      </c>
      <c r="R660" s="650" t="s">
        <v>1421</v>
      </c>
    </row>
    <row r="661" spans="1:18" ht="38.25" x14ac:dyDescent="0.25">
      <c r="A661" s="639" t="s">
        <v>305</v>
      </c>
      <c r="B661" s="640" t="s">
        <v>1020</v>
      </c>
      <c r="C661" s="641" t="s">
        <v>1043</v>
      </c>
      <c r="D661" s="642" t="s">
        <v>1024</v>
      </c>
      <c r="E661" s="643" t="s">
        <v>1448</v>
      </c>
      <c r="F661" s="644" t="s">
        <v>1061</v>
      </c>
      <c r="G661" s="645" t="s">
        <v>1089</v>
      </c>
      <c r="H661" s="645" t="s">
        <v>789</v>
      </c>
      <c r="I661" s="642" t="s">
        <v>777</v>
      </c>
      <c r="J661" s="644" t="s">
        <v>549</v>
      </c>
      <c r="K661" s="646">
        <v>1</v>
      </c>
      <c r="L661" s="645"/>
      <c r="M661" s="647">
        <v>57</v>
      </c>
      <c r="N661" s="647">
        <v>57</v>
      </c>
      <c r="O661" s="652">
        <f t="shared" si="20"/>
        <v>1</v>
      </c>
      <c r="P661" s="648">
        <v>1</v>
      </c>
      <c r="Q661" s="649">
        <f t="shared" si="21"/>
        <v>100.00000000000001</v>
      </c>
      <c r="R661" s="650" t="s">
        <v>1416</v>
      </c>
    </row>
    <row r="662" spans="1:18" ht="38.25" x14ac:dyDescent="0.25">
      <c r="A662" s="639" t="s">
        <v>305</v>
      </c>
      <c r="B662" s="640" t="s">
        <v>1020</v>
      </c>
      <c r="C662" s="641" t="s">
        <v>1043</v>
      </c>
      <c r="D662" s="642" t="s">
        <v>1024</v>
      </c>
      <c r="E662" s="643" t="s">
        <v>1448</v>
      </c>
      <c r="F662" s="644" t="s">
        <v>1061</v>
      </c>
      <c r="G662" s="645" t="s">
        <v>1072</v>
      </c>
      <c r="H662" s="645" t="s">
        <v>790</v>
      </c>
      <c r="I662" s="642" t="s">
        <v>777</v>
      </c>
      <c r="J662" s="644" t="s">
        <v>549</v>
      </c>
      <c r="K662" s="646">
        <v>1</v>
      </c>
      <c r="L662" s="645"/>
      <c r="M662" s="647">
        <v>57</v>
      </c>
      <c r="N662" s="647">
        <v>57</v>
      </c>
      <c r="O662" s="652">
        <f t="shared" si="20"/>
        <v>1</v>
      </c>
      <c r="P662" s="648">
        <v>1</v>
      </c>
      <c r="Q662" s="649">
        <f t="shared" si="21"/>
        <v>100.00000000000001</v>
      </c>
      <c r="R662" s="650" t="s">
        <v>1413</v>
      </c>
    </row>
    <row r="663" spans="1:18" ht="38.25" x14ac:dyDescent="0.25">
      <c r="A663" s="639" t="s">
        <v>305</v>
      </c>
      <c r="B663" s="640" t="s">
        <v>1020</v>
      </c>
      <c r="C663" s="641" t="s">
        <v>1043</v>
      </c>
      <c r="D663" s="642" t="s">
        <v>1024</v>
      </c>
      <c r="E663" s="643" t="s">
        <v>1448</v>
      </c>
      <c r="F663" s="644" t="s">
        <v>1061</v>
      </c>
      <c r="G663" s="645" t="s">
        <v>1073</v>
      </c>
      <c r="H663" s="645" t="s">
        <v>790</v>
      </c>
      <c r="I663" s="642" t="s">
        <v>777</v>
      </c>
      <c r="J663" s="644" t="s">
        <v>549</v>
      </c>
      <c r="K663" s="646">
        <v>1</v>
      </c>
      <c r="L663" s="645"/>
      <c r="M663" s="647">
        <v>57</v>
      </c>
      <c r="N663" s="647">
        <v>57</v>
      </c>
      <c r="O663" s="652">
        <f t="shared" si="20"/>
        <v>1</v>
      </c>
      <c r="P663" s="648">
        <v>1</v>
      </c>
      <c r="Q663" s="649">
        <f t="shared" si="21"/>
        <v>100.00000000000001</v>
      </c>
      <c r="R663" s="650" t="s">
        <v>1413</v>
      </c>
    </row>
    <row r="664" spans="1:18" ht="38.25" x14ac:dyDescent="0.25">
      <c r="A664" s="639" t="s">
        <v>305</v>
      </c>
      <c r="B664" s="640" t="s">
        <v>1020</v>
      </c>
      <c r="C664" s="641" t="s">
        <v>1043</v>
      </c>
      <c r="D664" s="642" t="s">
        <v>1024</v>
      </c>
      <c r="E664" s="643" t="s">
        <v>1448</v>
      </c>
      <c r="F664" s="644" t="s">
        <v>1061</v>
      </c>
      <c r="G664" s="645" t="s">
        <v>1067</v>
      </c>
      <c r="H664" s="645" t="s">
        <v>791</v>
      </c>
      <c r="I664" s="642" t="s">
        <v>783</v>
      </c>
      <c r="J664" s="644" t="s">
        <v>549</v>
      </c>
      <c r="K664" s="646">
        <v>1</v>
      </c>
      <c r="L664" s="645" t="s">
        <v>1102</v>
      </c>
      <c r="M664" s="647">
        <v>57</v>
      </c>
      <c r="N664" s="647">
        <v>57</v>
      </c>
      <c r="O664" s="652">
        <f t="shared" si="20"/>
        <v>1</v>
      </c>
      <c r="P664" s="648">
        <v>1</v>
      </c>
      <c r="Q664" s="649">
        <f t="shared" si="21"/>
        <v>100.00000000000001</v>
      </c>
      <c r="R664" s="650" t="s">
        <v>1414</v>
      </c>
    </row>
    <row r="665" spans="1:18" ht="25.5" x14ac:dyDescent="0.25">
      <c r="A665" s="639" t="s">
        <v>305</v>
      </c>
      <c r="B665" s="640" t="s">
        <v>1020</v>
      </c>
      <c r="C665" s="641" t="s">
        <v>1046</v>
      </c>
      <c r="D665" s="642" t="s">
        <v>1035</v>
      </c>
      <c r="E665" s="643" t="s">
        <v>1449</v>
      </c>
      <c r="F665" s="644" t="s">
        <v>1061</v>
      </c>
      <c r="G665" s="645" t="s">
        <v>1062</v>
      </c>
      <c r="H665" s="645" t="s">
        <v>778</v>
      </c>
      <c r="I665" s="642" t="s">
        <v>777</v>
      </c>
      <c r="J665" s="644" t="s">
        <v>549</v>
      </c>
      <c r="K665" s="646">
        <v>1</v>
      </c>
      <c r="L665" s="645"/>
      <c r="M665" s="647">
        <v>36</v>
      </c>
      <c r="N665" s="647">
        <v>36</v>
      </c>
      <c r="O665" s="652">
        <f t="shared" si="20"/>
        <v>1</v>
      </c>
      <c r="P665" s="648">
        <v>1</v>
      </c>
      <c r="Q665" s="649">
        <f t="shared" si="21"/>
        <v>100</v>
      </c>
      <c r="R665" s="650" t="s">
        <v>1409</v>
      </c>
    </row>
    <row r="666" spans="1:18" ht="38.25" x14ac:dyDescent="0.25">
      <c r="A666" s="639" t="s">
        <v>305</v>
      </c>
      <c r="B666" s="640" t="s">
        <v>1020</v>
      </c>
      <c r="C666" s="641" t="s">
        <v>1046</v>
      </c>
      <c r="D666" s="642" t="s">
        <v>1035</v>
      </c>
      <c r="E666" s="643" t="s">
        <v>1449</v>
      </c>
      <c r="F666" s="644" t="s">
        <v>1061</v>
      </c>
      <c r="G666" s="645" t="s">
        <v>1063</v>
      </c>
      <c r="H666" s="645" t="s">
        <v>781</v>
      </c>
      <c r="I666" s="642" t="s">
        <v>780</v>
      </c>
      <c r="J666" s="644" t="s">
        <v>549</v>
      </c>
      <c r="K666" s="646">
        <v>0.19</v>
      </c>
      <c r="L666" s="645"/>
      <c r="M666" s="647">
        <v>36</v>
      </c>
      <c r="N666" s="647">
        <v>6</v>
      </c>
      <c r="O666" s="652">
        <f t="shared" si="20"/>
        <v>0.16666666666666666</v>
      </c>
      <c r="P666" s="648">
        <v>0.16670000000000001</v>
      </c>
      <c r="Q666" s="649">
        <f t="shared" si="21"/>
        <v>87.719298245614027</v>
      </c>
      <c r="R666" s="650" t="s">
        <v>1420</v>
      </c>
    </row>
    <row r="667" spans="1:18" ht="25.5" x14ac:dyDescent="0.25">
      <c r="A667" s="639" t="s">
        <v>305</v>
      </c>
      <c r="B667" s="640" t="s">
        <v>1020</v>
      </c>
      <c r="C667" s="641" t="s">
        <v>1046</v>
      </c>
      <c r="D667" s="642" t="s">
        <v>1035</v>
      </c>
      <c r="E667" s="643" t="s">
        <v>1449</v>
      </c>
      <c r="F667" s="644" t="s">
        <v>1061</v>
      </c>
      <c r="G667" s="645" t="s">
        <v>1064</v>
      </c>
      <c r="H667" s="645" t="s">
        <v>781</v>
      </c>
      <c r="I667" s="642" t="s">
        <v>780</v>
      </c>
      <c r="J667" s="644" t="s">
        <v>549</v>
      </c>
      <c r="K667" s="646">
        <v>0.19</v>
      </c>
      <c r="L667" s="645"/>
      <c r="M667" s="647">
        <v>36</v>
      </c>
      <c r="N667" s="647">
        <v>6</v>
      </c>
      <c r="O667" s="652">
        <f t="shared" si="20"/>
        <v>0.16666666666666666</v>
      </c>
      <c r="P667" s="648">
        <v>0.13793103449999999</v>
      </c>
      <c r="Q667" s="649">
        <f t="shared" si="21"/>
        <v>87.719298245614027</v>
      </c>
      <c r="R667" s="650" t="s">
        <v>1414</v>
      </c>
    </row>
    <row r="668" spans="1:18" ht="25.5" x14ac:dyDescent="0.25">
      <c r="A668" s="639" t="s">
        <v>305</v>
      </c>
      <c r="B668" s="640" t="s">
        <v>1020</v>
      </c>
      <c r="C668" s="641" t="s">
        <v>1046</v>
      </c>
      <c r="D668" s="642" t="s">
        <v>1035</v>
      </c>
      <c r="E668" s="643" t="s">
        <v>1449</v>
      </c>
      <c r="F668" s="644" t="s">
        <v>1061</v>
      </c>
      <c r="G668" s="645" t="s">
        <v>1065</v>
      </c>
      <c r="H668" s="645" t="s">
        <v>781</v>
      </c>
      <c r="I668" s="642" t="s">
        <v>780</v>
      </c>
      <c r="J668" s="644" t="s">
        <v>549</v>
      </c>
      <c r="K668" s="646">
        <v>0.19</v>
      </c>
      <c r="L668" s="645"/>
      <c r="M668" s="647">
        <v>36</v>
      </c>
      <c r="N668" s="647">
        <v>6</v>
      </c>
      <c r="O668" s="652">
        <f t="shared" si="20"/>
        <v>0.16666666666666666</v>
      </c>
      <c r="P668" s="648">
        <v>0.16670000000000001</v>
      </c>
      <c r="Q668" s="649">
        <f t="shared" si="21"/>
        <v>87.719298245614027</v>
      </c>
      <c r="R668" s="650" t="s">
        <v>1414</v>
      </c>
    </row>
    <row r="669" spans="1:18" ht="25.5" x14ac:dyDescent="0.25">
      <c r="A669" s="639" t="s">
        <v>305</v>
      </c>
      <c r="B669" s="640" t="s">
        <v>1020</v>
      </c>
      <c r="C669" s="641" t="s">
        <v>1046</v>
      </c>
      <c r="D669" s="642" t="s">
        <v>1035</v>
      </c>
      <c r="E669" s="643" t="s">
        <v>1449</v>
      </c>
      <c r="F669" s="644" t="s">
        <v>1061</v>
      </c>
      <c r="G669" s="645" t="s">
        <v>1066</v>
      </c>
      <c r="H669" s="645" t="s">
        <v>781</v>
      </c>
      <c r="I669" s="642" t="s">
        <v>780</v>
      </c>
      <c r="J669" s="644" t="s">
        <v>549</v>
      </c>
      <c r="K669" s="646">
        <v>0.19</v>
      </c>
      <c r="L669" s="645"/>
      <c r="M669" s="647">
        <v>36</v>
      </c>
      <c r="N669" s="647">
        <v>6</v>
      </c>
      <c r="O669" s="652">
        <f t="shared" si="20"/>
        <v>0.16666666666666666</v>
      </c>
      <c r="P669" s="648">
        <v>0.16670000000000001</v>
      </c>
      <c r="Q669" s="649">
        <f t="shared" si="21"/>
        <v>87.719298245614027</v>
      </c>
      <c r="R669" s="650" t="s">
        <v>1414</v>
      </c>
    </row>
    <row r="670" spans="1:18" ht="25.5" x14ac:dyDescent="0.25">
      <c r="A670" s="639" t="s">
        <v>305</v>
      </c>
      <c r="B670" s="640" t="s">
        <v>1020</v>
      </c>
      <c r="C670" s="641" t="s">
        <v>1046</v>
      </c>
      <c r="D670" s="642" t="s">
        <v>1035</v>
      </c>
      <c r="E670" s="643" t="s">
        <v>1449</v>
      </c>
      <c r="F670" s="644" t="s">
        <v>1061</v>
      </c>
      <c r="G670" s="645" t="s">
        <v>1067</v>
      </c>
      <c r="H670" s="645" t="s">
        <v>781</v>
      </c>
      <c r="I670" s="642" t="s">
        <v>780</v>
      </c>
      <c r="J670" s="644" t="s">
        <v>549</v>
      </c>
      <c r="K670" s="646">
        <v>0.19</v>
      </c>
      <c r="L670" s="645"/>
      <c r="M670" s="647">
        <v>36</v>
      </c>
      <c r="N670" s="647">
        <v>6</v>
      </c>
      <c r="O670" s="652">
        <f t="shared" si="20"/>
        <v>0.16666666666666666</v>
      </c>
      <c r="P670" s="648">
        <v>0.16670000000000001</v>
      </c>
      <c r="Q670" s="649">
        <f t="shared" si="21"/>
        <v>87.719298245614027</v>
      </c>
      <c r="R670" s="650" t="s">
        <v>1414</v>
      </c>
    </row>
    <row r="671" spans="1:18" ht="25.5" x14ac:dyDescent="0.25">
      <c r="A671" s="639" t="s">
        <v>305</v>
      </c>
      <c r="B671" s="640" t="s">
        <v>1020</v>
      </c>
      <c r="C671" s="641" t="s">
        <v>1046</v>
      </c>
      <c r="D671" s="642" t="s">
        <v>1035</v>
      </c>
      <c r="E671" s="643" t="s">
        <v>1449</v>
      </c>
      <c r="F671" s="644" t="s">
        <v>1061</v>
      </c>
      <c r="G671" s="645" t="s">
        <v>1068</v>
      </c>
      <c r="H671" s="645" t="s">
        <v>781</v>
      </c>
      <c r="I671" s="642" t="s">
        <v>780</v>
      </c>
      <c r="J671" s="644" t="s">
        <v>549</v>
      </c>
      <c r="K671" s="646">
        <v>0.19</v>
      </c>
      <c r="L671" s="645"/>
      <c r="M671" s="647">
        <v>36</v>
      </c>
      <c r="N671" s="647">
        <v>6</v>
      </c>
      <c r="O671" s="652">
        <f t="shared" si="20"/>
        <v>0.16666666666666666</v>
      </c>
      <c r="P671" s="648">
        <v>0.16670000000000001</v>
      </c>
      <c r="Q671" s="649">
        <f t="shared" si="21"/>
        <v>87.719298245614027</v>
      </c>
      <c r="R671" s="650" t="s">
        <v>1414</v>
      </c>
    </row>
    <row r="672" spans="1:18" ht="25.5" x14ac:dyDescent="0.25">
      <c r="A672" s="639" t="s">
        <v>305</v>
      </c>
      <c r="B672" s="640" t="s">
        <v>1020</v>
      </c>
      <c r="C672" s="641" t="s">
        <v>1046</v>
      </c>
      <c r="D672" s="642" t="s">
        <v>1035</v>
      </c>
      <c r="E672" s="643" t="s">
        <v>1449</v>
      </c>
      <c r="F672" s="644" t="s">
        <v>1061</v>
      </c>
      <c r="G672" s="645" t="s">
        <v>1069</v>
      </c>
      <c r="H672" s="645" t="s">
        <v>781</v>
      </c>
      <c r="I672" s="642" t="s">
        <v>780</v>
      </c>
      <c r="J672" s="644" t="s">
        <v>549</v>
      </c>
      <c r="K672" s="646">
        <v>0.19</v>
      </c>
      <c r="L672" s="645"/>
      <c r="M672" s="647">
        <v>36</v>
      </c>
      <c r="N672" s="647">
        <v>6</v>
      </c>
      <c r="O672" s="652">
        <f t="shared" si="20"/>
        <v>0.16666666666666666</v>
      </c>
      <c r="P672" s="648">
        <v>0.13793103449999999</v>
      </c>
      <c r="Q672" s="649">
        <f t="shared" si="21"/>
        <v>87.719298245614027</v>
      </c>
      <c r="R672" s="650" t="s">
        <v>1414</v>
      </c>
    </row>
    <row r="673" spans="1:18" ht="25.5" x14ac:dyDescent="0.25">
      <c r="A673" s="639" t="s">
        <v>305</v>
      </c>
      <c r="B673" s="640" t="s">
        <v>1020</v>
      </c>
      <c r="C673" s="641" t="s">
        <v>1046</v>
      </c>
      <c r="D673" s="642" t="s">
        <v>1035</v>
      </c>
      <c r="E673" s="643" t="s">
        <v>1449</v>
      </c>
      <c r="F673" s="644" t="s">
        <v>1061</v>
      </c>
      <c r="G673" s="645" t="s">
        <v>1070</v>
      </c>
      <c r="H673" s="645" t="s">
        <v>781</v>
      </c>
      <c r="I673" s="642" t="s">
        <v>780</v>
      </c>
      <c r="J673" s="644" t="s">
        <v>549</v>
      </c>
      <c r="K673" s="646">
        <v>0.19</v>
      </c>
      <c r="L673" s="645"/>
      <c r="M673" s="647">
        <v>36</v>
      </c>
      <c r="N673" s="647">
        <v>6</v>
      </c>
      <c r="O673" s="652">
        <f t="shared" si="20"/>
        <v>0.16666666666666666</v>
      </c>
      <c r="P673" s="648">
        <v>0.16670000000000001</v>
      </c>
      <c r="Q673" s="649">
        <f t="shared" si="21"/>
        <v>87.719298245614027</v>
      </c>
      <c r="R673" s="650" t="s">
        <v>1414</v>
      </c>
    </row>
    <row r="674" spans="1:18" ht="38.25" x14ac:dyDescent="0.25">
      <c r="A674" s="639" t="s">
        <v>305</v>
      </c>
      <c r="B674" s="640" t="s">
        <v>1020</v>
      </c>
      <c r="C674" s="641" t="s">
        <v>1046</v>
      </c>
      <c r="D674" s="642" t="s">
        <v>1035</v>
      </c>
      <c r="E674" s="643" t="s">
        <v>1449</v>
      </c>
      <c r="F674" s="644" t="s">
        <v>1061</v>
      </c>
      <c r="G674" s="645" t="s">
        <v>1071</v>
      </c>
      <c r="H674" s="645" t="s">
        <v>781</v>
      </c>
      <c r="I674" s="642" t="s">
        <v>780</v>
      </c>
      <c r="J674" s="644" t="s">
        <v>549</v>
      </c>
      <c r="K674" s="646">
        <v>0.19</v>
      </c>
      <c r="L674" s="645"/>
      <c r="M674" s="647">
        <v>36</v>
      </c>
      <c r="N674" s="647">
        <v>6</v>
      </c>
      <c r="O674" s="652">
        <f t="shared" si="20"/>
        <v>0.16666666666666666</v>
      </c>
      <c r="P674" s="648">
        <v>0.16670000000000001</v>
      </c>
      <c r="Q674" s="649">
        <f t="shared" si="21"/>
        <v>87.719298245614027</v>
      </c>
      <c r="R674" s="650" t="s">
        <v>1420</v>
      </c>
    </row>
    <row r="675" spans="1:18" ht="38.25" x14ac:dyDescent="0.25">
      <c r="A675" s="639" t="s">
        <v>305</v>
      </c>
      <c r="B675" s="640" t="s">
        <v>1020</v>
      </c>
      <c r="C675" s="641" t="s">
        <v>1046</v>
      </c>
      <c r="D675" s="642" t="s">
        <v>1035</v>
      </c>
      <c r="E675" s="643" t="s">
        <v>1449</v>
      </c>
      <c r="F675" s="644" t="s">
        <v>1061</v>
      </c>
      <c r="G675" s="645" t="s">
        <v>1072</v>
      </c>
      <c r="H675" s="645" t="s">
        <v>781</v>
      </c>
      <c r="I675" s="642" t="s">
        <v>780</v>
      </c>
      <c r="J675" s="644" t="s">
        <v>549</v>
      </c>
      <c r="K675" s="646">
        <v>0.19</v>
      </c>
      <c r="L675" s="645"/>
      <c r="M675" s="647">
        <v>36</v>
      </c>
      <c r="N675" s="647">
        <v>36</v>
      </c>
      <c r="O675" s="652">
        <f t="shared" si="20"/>
        <v>1</v>
      </c>
      <c r="P675" s="648">
        <v>1</v>
      </c>
      <c r="Q675" s="649">
        <f t="shared" si="21"/>
        <v>526.31578947368416</v>
      </c>
      <c r="R675" s="650" t="s">
        <v>1413</v>
      </c>
    </row>
    <row r="676" spans="1:18" ht="38.25" x14ac:dyDescent="0.25">
      <c r="A676" s="639" t="s">
        <v>305</v>
      </c>
      <c r="B676" s="640" t="s">
        <v>1020</v>
      </c>
      <c r="C676" s="641" t="s">
        <v>1046</v>
      </c>
      <c r="D676" s="642" t="s">
        <v>1035</v>
      </c>
      <c r="E676" s="643" t="s">
        <v>1449</v>
      </c>
      <c r="F676" s="644" t="s">
        <v>1061</v>
      </c>
      <c r="G676" s="645" t="s">
        <v>1073</v>
      </c>
      <c r="H676" s="645" t="s">
        <v>781</v>
      </c>
      <c r="I676" s="642" t="s">
        <v>780</v>
      </c>
      <c r="J676" s="644" t="s">
        <v>549</v>
      </c>
      <c r="K676" s="646">
        <v>0.19</v>
      </c>
      <c r="L676" s="645"/>
      <c r="M676" s="647">
        <v>36</v>
      </c>
      <c r="N676" s="647">
        <v>36</v>
      </c>
      <c r="O676" s="652">
        <f t="shared" si="20"/>
        <v>1</v>
      </c>
      <c r="P676" s="648">
        <v>1</v>
      </c>
      <c r="Q676" s="649">
        <f t="shared" si="21"/>
        <v>526.31578947368416</v>
      </c>
      <c r="R676" s="650" t="s">
        <v>1413</v>
      </c>
    </row>
    <row r="677" spans="1:18" ht="51" x14ac:dyDescent="0.25">
      <c r="A677" s="639" t="s">
        <v>305</v>
      </c>
      <c r="B677" s="640" t="s">
        <v>1020</v>
      </c>
      <c r="C677" s="641" t="s">
        <v>1046</v>
      </c>
      <c r="D677" s="642" t="s">
        <v>1035</v>
      </c>
      <c r="E677" s="643" t="s">
        <v>1449</v>
      </c>
      <c r="F677" s="644" t="s">
        <v>1061</v>
      </c>
      <c r="G677" s="645" t="s">
        <v>1074</v>
      </c>
      <c r="H677" s="645" t="s">
        <v>781</v>
      </c>
      <c r="I677" s="642" t="s">
        <v>783</v>
      </c>
      <c r="J677" s="644" t="s">
        <v>549</v>
      </c>
      <c r="K677" s="646">
        <v>1</v>
      </c>
      <c r="L677" s="645" t="s">
        <v>1075</v>
      </c>
      <c r="M677" s="647">
        <v>36</v>
      </c>
      <c r="N677" s="647">
        <v>36</v>
      </c>
      <c r="O677" s="652">
        <f t="shared" si="20"/>
        <v>1</v>
      </c>
      <c r="P677" s="648">
        <v>1</v>
      </c>
      <c r="Q677" s="649">
        <f t="shared" si="21"/>
        <v>100</v>
      </c>
      <c r="R677" s="650" t="s">
        <v>1414</v>
      </c>
    </row>
    <row r="678" spans="1:18" ht="51" x14ac:dyDescent="0.25">
      <c r="A678" s="639" t="s">
        <v>305</v>
      </c>
      <c r="B678" s="640" t="s">
        <v>1020</v>
      </c>
      <c r="C678" s="641" t="s">
        <v>1046</v>
      </c>
      <c r="D678" s="642" t="s">
        <v>1035</v>
      </c>
      <c r="E678" s="643" t="s">
        <v>1449</v>
      </c>
      <c r="F678" s="644" t="s">
        <v>1061</v>
      </c>
      <c r="G678" s="645" t="s">
        <v>1076</v>
      </c>
      <c r="H678" s="645" t="s">
        <v>781</v>
      </c>
      <c r="I678" s="642" t="s">
        <v>783</v>
      </c>
      <c r="J678" s="644" t="s">
        <v>549</v>
      </c>
      <c r="K678" s="646">
        <v>1</v>
      </c>
      <c r="L678" s="645" t="s">
        <v>1075</v>
      </c>
      <c r="M678" s="647">
        <v>36</v>
      </c>
      <c r="N678" s="647">
        <v>36</v>
      </c>
      <c r="O678" s="652">
        <f t="shared" si="20"/>
        <v>1</v>
      </c>
      <c r="P678" s="648">
        <v>1</v>
      </c>
      <c r="Q678" s="649">
        <f t="shared" si="21"/>
        <v>100</v>
      </c>
      <c r="R678" s="650" t="s">
        <v>1414</v>
      </c>
    </row>
    <row r="679" spans="1:18" ht="25.5" x14ac:dyDescent="0.25">
      <c r="A679" s="639" t="s">
        <v>305</v>
      </c>
      <c r="B679" s="640" t="s">
        <v>1020</v>
      </c>
      <c r="C679" s="641" t="s">
        <v>1046</v>
      </c>
      <c r="D679" s="642" t="s">
        <v>1035</v>
      </c>
      <c r="E679" s="643" t="s">
        <v>1449</v>
      </c>
      <c r="F679" s="644" t="s">
        <v>1061</v>
      </c>
      <c r="G679" s="645" t="s">
        <v>1077</v>
      </c>
      <c r="H679" s="645" t="s">
        <v>781</v>
      </c>
      <c r="I679" s="642" t="s">
        <v>780</v>
      </c>
      <c r="J679" s="644" t="s">
        <v>549</v>
      </c>
      <c r="K679" s="646">
        <v>0.19</v>
      </c>
      <c r="L679" s="645"/>
      <c r="M679" s="647">
        <v>36</v>
      </c>
      <c r="N679" s="647">
        <v>6</v>
      </c>
      <c r="O679" s="652">
        <f t="shared" si="20"/>
        <v>0.16666666666666666</v>
      </c>
      <c r="P679" s="648">
        <v>0.16670000000000001</v>
      </c>
      <c r="Q679" s="649">
        <f t="shared" si="21"/>
        <v>87.719298245614027</v>
      </c>
      <c r="R679" s="650" t="s">
        <v>1414</v>
      </c>
    </row>
    <row r="680" spans="1:18" ht="25.5" x14ac:dyDescent="0.25">
      <c r="A680" s="639" t="s">
        <v>305</v>
      </c>
      <c r="B680" s="640" t="s">
        <v>1020</v>
      </c>
      <c r="C680" s="641" t="s">
        <v>1046</v>
      </c>
      <c r="D680" s="642" t="s">
        <v>1035</v>
      </c>
      <c r="E680" s="643" t="s">
        <v>1449</v>
      </c>
      <c r="F680" s="644" t="s">
        <v>1061</v>
      </c>
      <c r="G680" s="645" t="s">
        <v>1078</v>
      </c>
      <c r="H680" s="645" t="s">
        <v>781</v>
      </c>
      <c r="I680" s="642" t="s">
        <v>780</v>
      </c>
      <c r="J680" s="644" t="s">
        <v>549</v>
      </c>
      <c r="K680" s="646">
        <v>0.19</v>
      </c>
      <c r="L680" s="645"/>
      <c r="M680" s="647">
        <v>36</v>
      </c>
      <c r="N680" s="647">
        <v>6</v>
      </c>
      <c r="O680" s="652">
        <f t="shared" si="20"/>
        <v>0.16666666666666666</v>
      </c>
      <c r="P680" s="648">
        <v>0.13793103449999999</v>
      </c>
      <c r="Q680" s="649">
        <f t="shared" si="21"/>
        <v>87.719298245614027</v>
      </c>
      <c r="R680" s="650" t="s">
        <v>1414</v>
      </c>
    </row>
    <row r="681" spans="1:18" ht="25.5" x14ac:dyDescent="0.25">
      <c r="A681" s="639" t="s">
        <v>305</v>
      </c>
      <c r="B681" s="640" t="s">
        <v>1020</v>
      </c>
      <c r="C681" s="641" t="s">
        <v>1046</v>
      </c>
      <c r="D681" s="642" t="s">
        <v>1035</v>
      </c>
      <c r="E681" s="643" t="s">
        <v>1449</v>
      </c>
      <c r="F681" s="644" t="s">
        <v>1061</v>
      </c>
      <c r="G681" s="645" t="s">
        <v>1079</v>
      </c>
      <c r="H681" s="645" t="s">
        <v>781</v>
      </c>
      <c r="I681" s="642" t="s">
        <v>780</v>
      </c>
      <c r="J681" s="644" t="s">
        <v>549</v>
      </c>
      <c r="K681" s="646">
        <v>0.19</v>
      </c>
      <c r="L681" s="645"/>
      <c r="M681" s="647">
        <v>36</v>
      </c>
      <c r="N681" s="647">
        <v>6</v>
      </c>
      <c r="O681" s="652">
        <f t="shared" si="20"/>
        <v>0.16666666666666666</v>
      </c>
      <c r="P681" s="648">
        <v>0.13793103449999999</v>
      </c>
      <c r="Q681" s="649">
        <f t="shared" si="21"/>
        <v>87.719298245614027</v>
      </c>
      <c r="R681" s="650" t="s">
        <v>1414</v>
      </c>
    </row>
    <row r="682" spans="1:18" ht="25.5" x14ac:dyDescent="0.25">
      <c r="A682" s="639" t="s">
        <v>305</v>
      </c>
      <c r="B682" s="640" t="s">
        <v>1020</v>
      </c>
      <c r="C682" s="641" t="s">
        <v>1046</v>
      </c>
      <c r="D682" s="642" t="s">
        <v>1035</v>
      </c>
      <c r="E682" s="643" t="s">
        <v>1449</v>
      </c>
      <c r="F682" s="644" t="s">
        <v>1061</v>
      </c>
      <c r="G682" s="645" t="s">
        <v>1080</v>
      </c>
      <c r="H682" s="645" t="s">
        <v>781</v>
      </c>
      <c r="I682" s="642" t="s">
        <v>780</v>
      </c>
      <c r="J682" s="644" t="s">
        <v>549</v>
      </c>
      <c r="K682" s="646">
        <v>0.19</v>
      </c>
      <c r="L682" s="645"/>
      <c r="M682" s="647">
        <v>36</v>
      </c>
      <c r="N682" s="647">
        <v>6</v>
      </c>
      <c r="O682" s="652">
        <f t="shared" si="20"/>
        <v>0.16666666666666666</v>
      </c>
      <c r="P682" s="648">
        <v>0.16670000000000001</v>
      </c>
      <c r="Q682" s="649">
        <f t="shared" si="21"/>
        <v>87.719298245614027</v>
      </c>
      <c r="R682" s="650" t="s">
        <v>1414</v>
      </c>
    </row>
    <row r="683" spans="1:18" ht="25.5" x14ac:dyDescent="0.25">
      <c r="A683" s="639" t="s">
        <v>305</v>
      </c>
      <c r="B683" s="640" t="s">
        <v>1020</v>
      </c>
      <c r="C683" s="641" t="s">
        <v>1046</v>
      </c>
      <c r="D683" s="642" t="s">
        <v>1035</v>
      </c>
      <c r="E683" s="643" t="s">
        <v>1449</v>
      </c>
      <c r="F683" s="644" t="s">
        <v>1061</v>
      </c>
      <c r="G683" s="645" t="s">
        <v>1081</v>
      </c>
      <c r="H683" s="645" t="s">
        <v>784</v>
      </c>
      <c r="I683" s="642" t="s">
        <v>780</v>
      </c>
      <c r="J683" s="644" t="s">
        <v>549</v>
      </c>
      <c r="K683" s="646">
        <v>0.19</v>
      </c>
      <c r="L683" s="645"/>
      <c r="M683" s="647">
        <v>36</v>
      </c>
      <c r="N683" s="647">
        <v>6</v>
      </c>
      <c r="O683" s="652">
        <f t="shared" si="20"/>
        <v>0.16666666666666666</v>
      </c>
      <c r="P683" s="648">
        <v>0.16670000000000001</v>
      </c>
      <c r="Q683" s="649">
        <f t="shared" si="21"/>
        <v>87.719298245614027</v>
      </c>
      <c r="R683" s="650" t="s">
        <v>1414</v>
      </c>
    </row>
    <row r="684" spans="1:18" ht="25.5" x14ac:dyDescent="0.25">
      <c r="A684" s="639" t="s">
        <v>305</v>
      </c>
      <c r="B684" s="640" t="s">
        <v>1020</v>
      </c>
      <c r="C684" s="641" t="s">
        <v>1046</v>
      </c>
      <c r="D684" s="642" t="s">
        <v>1035</v>
      </c>
      <c r="E684" s="643" t="s">
        <v>1449</v>
      </c>
      <c r="F684" s="644" t="s">
        <v>1061</v>
      </c>
      <c r="G684" s="645" t="s">
        <v>1082</v>
      </c>
      <c r="H684" s="645" t="s">
        <v>781</v>
      </c>
      <c r="I684" s="642" t="s">
        <v>780</v>
      </c>
      <c r="J684" s="644" t="s">
        <v>549</v>
      </c>
      <c r="K684" s="646">
        <v>0.19</v>
      </c>
      <c r="L684" s="645"/>
      <c r="M684" s="647">
        <v>36</v>
      </c>
      <c r="N684" s="647">
        <v>6</v>
      </c>
      <c r="O684" s="652">
        <f t="shared" si="20"/>
        <v>0.16666666666666666</v>
      </c>
      <c r="P684" s="648">
        <v>0.16670000000000001</v>
      </c>
      <c r="Q684" s="649">
        <f t="shared" si="21"/>
        <v>87.719298245614027</v>
      </c>
      <c r="R684" s="650" t="s">
        <v>1414</v>
      </c>
    </row>
    <row r="685" spans="1:18" ht="25.5" x14ac:dyDescent="0.25">
      <c r="A685" s="639" t="s">
        <v>305</v>
      </c>
      <c r="B685" s="640" t="s">
        <v>1020</v>
      </c>
      <c r="C685" s="641" t="s">
        <v>1046</v>
      </c>
      <c r="D685" s="642" t="s">
        <v>1035</v>
      </c>
      <c r="E685" s="643" t="s">
        <v>1449</v>
      </c>
      <c r="F685" s="644" t="s">
        <v>1061</v>
      </c>
      <c r="G685" s="645" t="s">
        <v>1083</v>
      </c>
      <c r="H685" s="645" t="s">
        <v>781</v>
      </c>
      <c r="I685" s="642" t="s">
        <v>780</v>
      </c>
      <c r="J685" s="644" t="s">
        <v>549</v>
      </c>
      <c r="K685" s="646">
        <v>0.19</v>
      </c>
      <c r="L685" s="645"/>
      <c r="M685" s="647">
        <v>36</v>
      </c>
      <c r="N685" s="647">
        <v>6</v>
      </c>
      <c r="O685" s="652">
        <f t="shared" si="20"/>
        <v>0.16666666666666666</v>
      </c>
      <c r="P685" s="648">
        <v>0.16670000000000001</v>
      </c>
      <c r="Q685" s="649">
        <f t="shared" si="21"/>
        <v>87.719298245614027</v>
      </c>
      <c r="R685" s="650" t="s">
        <v>1414</v>
      </c>
    </row>
    <row r="686" spans="1:18" ht="38.25" x14ac:dyDescent="0.25">
      <c r="A686" s="639" t="s">
        <v>305</v>
      </c>
      <c r="B686" s="640" t="s">
        <v>1020</v>
      </c>
      <c r="C686" s="641" t="s">
        <v>1046</v>
      </c>
      <c r="D686" s="642" t="s">
        <v>1035</v>
      </c>
      <c r="E686" s="643" t="s">
        <v>1449</v>
      </c>
      <c r="F686" s="644" t="s">
        <v>1061</v>
      </c>
      <c r="G686" s="645" t="s">
        <v>195</v>
      </c>
      <c r="H686" s="645" t="s">
        <v>785</v>
      </c>
      <c r="I686" s="642" t="s">
        <v>777</v>
      </c>
      <c r="J686" s="644" t="s">
        <v>549</v>
      </c>
      <c r="K686" s="646">
        <v>1</v>
      </c>
      <c r="L686" s="645"/>
      <c r="M686" s="647">
        <v>36</v>
      </c>
      <c r="N686" s="647">
        <v>36</v>
      </c>
      <c r="O686" s="652">
        <f t="shared" si="20"/>
        <v>1</v>
      </c>
      <c r="P686" s="648">
        <v>1</v>
      </c>
      <c r="Q686" s="649">
        <f t="shared" si="21"/>
        <v>100</v>
      </c>
      <c r="R686" s="650" t="s">
        <v>1415</v>
      </c>
    </row>
    <row r="687" spans="1:18" ht="38.25" x14ac:dyDescent="0.25">
      <c r="A687" s="639" t="s">
        <v>305</v>
      </c>
      <c r="B687" s="640" t="s">
        <v>1020</v>
      </c>
      <c r="C687" s="641" t="s">
        <v>1046</v>
      </c>
      <c r="D687" s="642" t="s">
        <v>1035</v>
      </c>
      <c r="E687" s="643" t="s">
        <v>1449</v>
      </c>
      <c r="F687" s="644" t="s">
        <v>1061</v>
      </c>
      <c r="G687" s="645" t="s">
        <v>1084</v>
      </c>
      <c r="H687" s="645" t="s">
        <v>785</v>
      </c>
      <c r="I687" s="642" t="s">
        <v>777</v>
      </c>
      <c r="J687" s="644" t="s">
        <v>549</v>
      </c>
      <c r="K687" s="646">
        <v>1</v>
      </c>
      <c r="L687" s="645"/>
      <c r="M687" s="647">
        <v>36</v>
      </c>
      <c r="N687" s="647">
        <v>36</v>
      </c>
      <c r="O687" s="652">
        <f t="shared" si="20"/>
        <v>1</v>
      </c>
      <c r="P687" s="648">
        <v>1</v>
      </c>
      <c r="Q687" s="649">
        <f t="shared" si="21"/>
        <v>100</v>
      </c>
      <c r="R687" s="650" t="s">
        <v>1415</v>
      </c>
    </row>
    <row r="688" spans="1:18" ht="38.25" x14ac:dyDescent="0.25">
      <c r="A688" s="639" t="s">
        <v>305</v>
      </c>
      <c r="B688" s="640" t="s">
        <v>1020</v>
      </c>
      <c r="C688" s="641" t="s">
        <v>1046</v>
      </c>
      <c r="D688" s="642" t="s">
        <v>1035</v>
      </c>
      <c r="E688" s="643" t="s">
        <v>1449</v>
      </c>
      <c r="F688" s="644" t="s">
        <v>1061</v>
      </c>
      <c r="G688" s="645" t="s">
        <v>1085</v>
      </c>
      <c r="H688" s="645" t="s">
        <v>785</v>
      </c>
      <c r="I688" s="642" t="s">
        <v>777</v>
      </c>
      <c r="J688" s="644" t="s">
        <v>549</v>
      </c>
      <c r="K688" s="646">
        <v>1</v>
      </c>
      <c r="L688" s="645"/>
      <c r="M688" s="647">
        <v>36</v>
      </c>
      <c r="N688" s="647">
        <v>36</v>
      </c>
      <c r="O688" s="652">
        <f t="shared" si="20"/>
        <v>1</v>
      </c>
      <c r="P688" s="648">
        <v>1</v>
      </c>
      <c r="Q688" s="649">
        <f t="shared" si="21"/>
        <v>100</v>
      </c>
      <c r="R688" s="650" t="s">
        <v>1415</v>
      </c>
    </row>
    <row r="689" spans="1:18" ht="38.25" x14ac:dyDescent="0.25">
      <c r="A689" s="639" t="s">
        <v>305</v>
      </c>
      <c r="B689" s="640" t="s">
        <v>1020</v>
      </c>
      <c r="C689" s="641" t="s">
        <v>1046</v>
      </c>
      <c r="D689" s="642" t="s">
        <v>1035</v>
      </c>
      <c r="E689" s="643" t="s">
        <v>1449</v>
      </c>
      <c r="F689" s="644" t="s">
        <v>1061</v>
      </c>
      <c r="G689" s="645" t="s">
        <v>1086</v>
      </c>
      <c r="H689" s="645" t="s">
        <v>785</v>
      </c>
      <c r="I689" s="642" t="s">
        <v>777</v>
      </c>
      <c r="J689" s="644" t="s">
        <v>549</v>
      </c>
      <c r="K689" s="646">
        <v>1</v>
      </c>
      <c r="L689" s="645"/>
      <c r="M689" s="647">
        <v>36</v>
      </c>
      <c r="N689" s="647">
        <v>36</v>
      </c>
      <c r="O689" s="652">
        <f t="shared" si="20"/>
        <v>1</v>
      </c>
      <c r="P689" s="648">
        <v>1</v>
      </c>
      <c r="Q689" s="649">
        <f t="shared" si="21"/>
        <v>100</v>
      </c>
      <c r="R689" s="650" t="s">
        <v>1415</v>
      </c>
    </row>
    <row r="690" spans="1:18" ht="38.25" x14ac:dyDescent="0.25">
      <c r="A690" s="639" t="s">
        <v>305</v>
      </c>
      <c r="B690" s="640" t="s">
        <v>1020</v>
      </c>
      <c r="C690" s="641" t="s">
        <v>1046</v>
      </c>
      <c r="D690" s="642" t="s">
        <v>1035</v>
      </c>
      <c r="E690" s="643" t="s">
        <v>1449</v>
      </c>
      <c r="F690" s="644" t="s">
        <v>1061</v>
      </c>
      <c r="G690" s="645" t="s">
        <v>1087</v>
      </c>
      <c r="H690" s="645" t="s">
        <v>785</v>
      </c>
      <c r="I690" s="642" t="s">
        <v>777</v>
      </c>
      <c r="J690" s="644" t="s">
        <v>549</v>
      </c>
      <c r="K690" s="646">
        <v>1</v>
      </c>
      <c r="L690" s="645"/>
      <c r="M690" s="647">
        <v>36</v>
      </c>
      <c r="N690" s="647">
        <v>36</v>
      </c>
      <c r="O690" s="652">
        <f t="shared" si="20"/>
        <v>1</v>
      </c>
      <c r="P690" s="648">
        <v>1</v>
      </c>
      <c r="Q690" s="649">
        <f t="shared" si="21"/>
        <v>100</v>
      </c>
      <c r="R690" s="650" t="s">
        <v>1415</v>
      </c>
    </row>
    <row r="691" spans="1:18" ht="25.5" x14ac:dyDescent="0.25">
      <c r="A691" s="639" t="s">
        <v>305</v>
      </c>
      <c r="B691" s="640" t="s">
        <v>1020</v>
      </c>
      <c r="C691" s="641" t="s">
        <v>1046</v>
      </c>
      <c r="D691" s="642" t="s">
        <v>1035</v>
      </c>
      <c r="E691" s="643" t="s">
        <v>1449</v>
      </c>
      <c r="F691" s="644" t="s">
        <v>1061</v>
      </c>
      <c r="G691" s="645" t="s">
        <v>1088</v>
      </c>
      <c r="H691" s="645" t="s">
        <v>786</v>
      </c>
      <c r="I691" s="642" t="s">
        <v>777</v>
      </c>
      <c r="J691" s="644" t="s">
        <v>549</v>
      </c>
      <c r="K691" s="646">
        <v>1</v>
      </c>
      <c r="L691" s="645"/>
      <c r="M691" s="647">
        <v>36</v>
      </c>
      <c r="N691" s="647">
        <v>36</v>
      </c>
      <c r="O691" s="652">
        <f t="shared" si="20"/>
        <v>1</v>
      </c>
      <c r="P691" s="648">
        <v>1</v>
      </c>
      <c r="Q691" s="649">
        <f t="shared" si="21"/>
        <v>100</v>
      </c>
      <c r="R691" s="650" t="s">
        <v>1409</v>
      </c>
    </row>
    <row r="692" spans="1:18" ht="38.25" x14ac:dyDescent="0.25">
      <c r="A692" s="639" t="s">
        <v>305</v>
      </c>
      <c r="B692" s="640" t="s">
        <v>1020</v>
      </c>
      <c r="C692" s="641" t="s">
        <v>1046</v>
      </c>
      <c r="D692" s="642" t="s">
        <v>1035</v>
      </c>
      <c r="E692" s="643" t="s">
        <v>1449</v>
      </c>
      <c r="F692" s="644" t="s">
        <v>1061</v>
      </c>
      <c r="G692" s="645" t="s">
        <v>1089</v>
      </c>
      <c r="H692" s="645" t="s">
        <v>781</v>
      </c>
      <c r="I692" s="642" t="s">
        <v>780</v>
      </c>
      <c r="J692" s="644" t="s">
        <v>549</v>
      </c>
      <c r="K692" s="646">
        <v>0.19</v>
      </c>
      <c r="L692" s="645"/>
      <c r="M692" s="647">
        <v>36</v>
      </c>
      <c r="N692" s="647">
        <v>36</v>
      </c>
      <c r="O692" s="652">
        <f t="shared" si="20"/>
        <v>1</v>
      </c>
      <c r="P692" s="648">
        <v>1</v>
      </c>
      <c r="Q692" s="649">
        <f t="shared" si="21"/>
        <v>526.31578947368416</v>
      </c>
      <c r="R692" s="650" t="s">
        <v>1416</v>
      </c>
    </row>
    <row r="693" spans="1:18" ht="38.25" x14ac:dyDescent="0.25">
      <c r="A693" s="639" t="s">
        <v>305</v>
      </c>
      <c r="B693" s="640" t="s">
        <v>1020</v>
      </c>
      <c r="C693" s="641" t="s">
        <v>1046</v>
      </c>
      <c r="D693" s="642" t="s">
        <v>1035</v>
      </c>
      <c r="E693" s="643" t="s">
        <v>1449</v>
      </c>
      <c r="F693" s="644" t="s">
        <v>1061</v>
      </c>
      <c r="G693" s="645" t="s">
        <v>1090</v>
      </c>
      <c r="H693" s="645" t="s">
        <v>787</v>
      </c>
      <c r="I693" s="642" t="s">
        <v>777</v>
      </c>
      <c r="J693" s="644" t="s">
        <v>549</v>
      </c>
      <c r="K693" s="646">
        <v>1</v>
      </c>
      <c r="L693" s="645"/>
      <c r="M693" s="647">
        <v>36</v>
      </c>
      <c r="N693" s="647">
        <v>36</v>
      </c>
      <c r="O693" s="652">
        <f t="shared" si="20"/>
        <v>1</v>
      </c>
      <c r="P693" s="648">
        <v>1</v>
      </c>
      <c r="Q693" s="649">
        <f t="shared" si="21"/>
        <v>100</v>
      </c>
      <c r="R693" s="650" t="s">
        <v>1417</v>
      </c>
    </row>
    <row r="694" spans="1:18" ht="25.5" x14ac:dyDescent="0.25">
      <c r="A694" s="639" t="s">
        <v>305</v>
      </c>
      <c r="B694" s="640" t="s">
        <v>1020</v>
      </c>
      <c r="C694" s="641" t="s">
        <v>1046</v>
      </c>
      <c r="D694" s="642" t="s">
        <v>1035</v>
      </c>
      <c r="E694" s="643" t="s">
        <v>1449</v>
      </c>
      <c r="F694" s="644" t="s">
        <v>1061</v>
      </c>
      <c r="G694" s="645" t="s">
        <v>1091</v>
      </c>
      <c r="H694" s="645" t="s">
        <v>778</v>
      </c>
      <c r="I694" s="642" t="s">
        <v>777</v>
      </c>
      <c r="J694" s="644" t="s">
        <v>549</v>
      </c>
      <c r="K694" s="646">
        <v>1</v>
      </c>
      <c r="L694" s="645"/>
      <c r="M694" s="647">
        <v>36</v>
      </c>
      <c r="N694" s="647">
        <v>36</v>
      </c>
      <c r="O694" s="652">
        <f t="shared" si="20"/>
        <v>1</v>
      </c>
      <c r="P694" s="648">
        <v>1</v>
      </c>
      <c r="Q694" s="649">
        <f t="shared" si="21"/>
        <v>100</v>
      </c>
      <c r="R694" s="650" t="s">
        <v>1409</v>
      </c>
    </row>
    <row r="695" spans="1:18" ht="25.5" x14ac:dyDescent="0.25">
      <c r="A695" s="639" t="s">
        <v>305</v>
      </c>
      <c r="B695" s="640" t="s">
        <v>1020</v>
      </c>
      <c r="C695" s="641" t="s">
        <v>1046</v>
      </c>
      <c r="D695" s="642" t="s">
        <v>1035</v>
      </c>
      <c r="E695" s="643" t="s">
        <v>1449</v>
      </c>
      <c r="F695" s="644" t="s">
        <v>1061</v>
      </c>
      <c r="G695" s="645" t="s">
        <v>1092</v>
      </c>
      <c r="H695" s="645" t="s">
        <v>788</v>
      </c>
      <c r="I695" s="642" t="s">
        <v>777</v>
      </c>
      <c r="J695" s="644" t="s">
        <v>549</v>
      </c>
      <c r="K695" s="646">
        <v>1</v>
      </c>
      <c r="L695" s="645"/>
      <c r="M695" s="647">
        <v>36</v>
      </c>
      <c r="N695" s="647">
        <v>36</v>
      </c>
      <c r="O695" s="652">
        <f t="shared" si="20"/>
        <v>1</v>
      </c>
      <c r="P695" s="648">
        <v>1</v>
      </c>
      <c r="Q695" s="649">
        <f t="shared" si="21"/>
        <v>100</v>
      </c>
      <c r="R695" s="650" t="s">
        <v>1414</v>
      </c>
    </row>
    <row r="696" spans="1:18" ht="51" x14ac:dyDescent="0.25">
      <c r="A696" s="639" t="s">
        <v>305</v>
      </c>
      <c r="B696" s="640" t="s">
        <v>1020</v>
      </c>
      <c r="C696" s="641" t="s">
        <v>1046</v>
      </c>
      <c r="D696" s="642" t="s">
        <v>1035</v>
      </c>
      <c r="E696" s="643" t="s">
        <v>1449</v>
      </c>
      <c r="F696" s="644" t="s">
        <v>1093</v>
      </c>
      <c r="G696" s="645" t="s">
        <v>1094</v>
      </c>
      <c r="H696" s="645" t="s">
        <v>784</v>
      </c>
      <c r="I696" s="642" t="s">
        <v>780</v>
      </c>
      <c r="J696" s="644" t="s">
        <v>1103</v>
      </c>
      <c r="K696" s="646">
        <v>0.19</v>
      </c>
      <c r="L696" s="645"/>
      <c r="M696" s="647">
        <v>36</v>
      </c>
      <c r="N696" s="647">
        <v>6</v>
      </c>
      <c r="O696" s="652">
        <f t="shared" si="20"/>
        <v>0.16666666666666666</v>
      </c>
      <c r="P696" s="648">
        <v>0.16670000000000001</v>
      </c>
      <c r="Q696" s="649">
        <f t="shared" si="21"/>
        <v>87.719298245614027</v>
      </c>
      <c r="R696" s="650" t="s">
        <v>1421</v>
      </c>
    </row>
    <row r="697" spans="1:18" ht="51" x14ac:dyDescent="0.25">
      <c r="A697" s="639" t="s">
        <v>305</v>
      </c>
      <c r="B697" s="640" t="s">
        <v>1020</v>
      </c>
      <c r="C697" s="641" t="s">
        <v>1046</v>
      </c>
      <c r="D697" s="642" t="s">
        <v>1035</v>
      </c>
      <c r="E697" s="643" t="s">
        <v>1449</v>
      </c>
      <c r="F697" s="644" t="s">
        <v>1093</v>
      </c>
      <c r="G697" s="645" t="s">
        <v>1095</v>
      </c>
      <c r="H697" s="645" t="s">
        <v>784</v>
      </c>
      <c r="I697" s="642" t="s">
        <v>780</v>
      </c>
      <c r="J697" s="644" t="s">
        <v>1103</v>
      </c>
      <c r="K697" s="646">
        <v>0.19</v>
      </c>
      <c r="L697" s="645"/>
      <c r="M697" s="647">
        <v>36</v>
      </c>
      <c r="N697" s="647">
        <v>6</v>
      </c>
      <c r="O697" s="652">
        <f t="shared" si="20"/>
        <v>0.16666666666666666</v>
      </c>
      <c r="P697" s="648">
        <v>0.16670000000000001</v>
      </c>
      <c r="Q697" s="649">
        <f t="shared" si="21"/>
        <v>87.719298245614027</v>
      </c>
      <c r="R697" s="650" t="s">
        <v>1421</v>
      </c>
    </row>
    <row r="698" spans="1:18" ht="51" x14ac:dyDescent="0.25">
      <c r="A698" s="639" t="s">
        <v>305</v>
      </c>
      <c r="B698" s="640" t="s">
        <v>1020</v>
      </c>
      <c r="C698" s="641" t="s">
        <v>1046</v>
      </c>
      <c r="D698" s="642" t="s">
        <v>1035</v>
      </c>
      <c r="E698" s="643" t="s">
        <v>1449</v>
      </c>
      <c r="F698" s="644" t="s">
        <v>1093</v>
      </c>
      <c r="G698" s="645" t="s">
        <v>1096</v>
      </c>
      <c r="H698" s="645" t="s">
        <v>781</v>
      </c>
      <c r="I698" s="642" t="s">
        <v>780</v>
      </c>
      <c r="J698" s="644" t="s">
        <v>1103</v>
      </c>
      <c r="K698" s="646">
        <v>0.19</v>
      </c>
      <c r="L698" s="645"/>
      <c r="M698" s="647">
        <v>36</v>
      </c>
      <c r="N698" s="647">
        <v>6</v>
      </c>
      <c r="O698" s="652">
        <f t="shared" si="20"/>
        <v>0.16666666666666666</v>
      </c>
      <c r="P698" s="648">
        <v>0.16670000000000001</v>
      </c>
      <c r="Q698" s="649">
        <f t="shared" si="21"/>
        <v>87.719298245614027</v>
      </c>
      <c r="R698" s="650" t="s">
        <v>1421</v>
      </c>
    </row>
    <row r="699" spans="1:18" ht="51" x14ac:dyDescent="0.25">
      <c r="A699" s="639" t="s">
        <v>305</v>
      </c>
      <c r="B699" s="640" t="s">
        <v>1020</v>
      </c>
      <c r="C699" s="641" t="s">
        <v>1046</v>
      </c>
      <c r="D699" s="642" t="s">
        <v>1035</v>
      </c>
      <c r="E699" s="643" t="s">
        <v>1449</v>
      </c>
      <c r="F699" s="644" t="s">
        <v>1093</v>
      </c>
      <c r="G699" s="645" t="s">
        <v>1097</v>
      </c>
      <c r="H699" s="645" t="s">
        <v>784</v>
      </c>
      <c r="I699" s="642" t="s">
        <v>780</v>
      </c>
      <c r="J699" s="644" t="s">
        <v>1103</v>
      </c>
      <c r="K699" s="646">
        <v>0.19</v>
      </c>
      <c r="L699" s="645"/>
      <c r="M699" s="647">
        <v>36</v>
      </c>
      <c r="N699" s="647">
        <v>6</v>
      </c>
      <c r="O699" s="652">
        <f t="shared" si="20"/>
        <v>0.16666666666666666</v>
      </c>
      <c r="P699" s="648">
        <v>0.16670000000000001</v>
      </c>
      <c r="Q699" s="649">
        <f t="shared" si="21"/>
        <v>87.719298245614027</v>
      </c>
      <c r="R699" s="650" t="s">
        <v>1421</v>
      </c>
    </row>
    <row r="700" spans="1:18" ht="51" x14ac:dyDescent="0.25">
      <c r="A700" s="639" t="s">
        <v>305</v>
      </c>
      <c r="B700" s="640" t="s">
        <v>1020</v>
      </c>
      <c r="C700" s="641" t="s">
        <v>1046</v>
      </c>
      <c r="D700" s="642" t="s">
        <v>1035</v>
      </c>
      <c r="E700" s="643" t="s">
        <v>1449</v>
      </c>
      <c r="F700" s="644" t="s">
        <v>1093</v>
      </c>
      <c r="G700" s="645" t="s">
        <v>1098</v>
      </c>
      <c r="H700" s="645" t="s">
        <v>784</v>
      </c>
      <c r="I700" s="642" t="s">
        <v>780</v>
      </c>
      <c r="J700" s="644" t="s">
        <v>1103</v>
      </c>
      <c r="K700" s="646">
        <v>0.19</v>
      </c>
      <c r="L700" s="645" t="s">
        <v>1419</v>
      </c>
      <c r="M700" s="647">
        <v>36</v>
      </c>
      <c r="N700" s="647">
        <v>6</v>
      </c>
      <c r="O700" s="652">
        <f t="shared" si="20"/>
        <v>0.16666666666666666</v>
      </c>
      <c r="P700" s="648">
        <v>0.16670000000000001</v>
      </c>
      <c r="Q700" s="649">
        <f t="shared" si="21"/>
        <v>87.719298245614027</v>
      </c>
      <c r="R700" s="650" t="s">
        <v>1421</v>
      </c>
    </row>
    <row r="701" spans="1:18" ht="51" x14ac:dyDescent="0.25">
      <c r="A701" s="639" t="s">
        <v>305</v>
      </c>
      <c r="B701" s="640" t="s">
        <v>1020</v>
      </c>
      <c r="C701" s="641" t="s">
        <v>1046</v>
      </c>
      <c r="D701" s="642" t="s">
        <v>1035</v>
      </c>
      <c r="E701" s="643" t="s">
        <v>1449</v>
      </c>
      <c r="F701" s="644" t="s">
        <v>1093</v>
      </c>
      <c r="G701" s="645" t="s">
        <v>1099</v>
      </c>
      <c r="H701" s="645" t="s">
        <v>784</v>
      </c>
      <c r="I701" s="642" t="s">
        <v>780</v>
      </c>
      <c r="J701" s="644" t="s">
        <v>1103</v>
      </c>
      <c r="K701" s="646">
        <v>0.19</v>
      </c>
      <c r="L701" s="645" t="s">
        <v>1419</v>
      </c>
      <c r="M701" s="647">
        <v>36</v>
      </c>
      <c r="N701" s="647">
        <v>6</v>
      </c>
      <c r="O701" s="652">
        <f t="shared" si="20"/>
        <v>0.16666666666666666</v>
      </c>
      <c r="P701" s="648">
        <v>0.16670000000000001</v>
      </c>
      <c r="Q701" s="649">
        <f t="shared" si="21"/>
        <v>87.719298245614027</v>
      </c>
      <c r="R701" s="650" t="s">
        <v>1421</v>
      </c>
    </row>
    <row r="702" spans="1:18" ht="51" x14ac:dyDescent="0.25">
      <c r="A702" s="639" t="s">
        <v>305</v>
      </c>
      <c r="B702" s="640" t="s">
        <v>1020</v>
      </c>
      <c r="C702" s="641" t="s">
        <v>1046</v>
      </c>
      <c r="D702" s="642" t="s">
        <v>1035</v>
      </c>
      <c r="E702" s="643" t="s">
        <v>1449</v>
      </c>
      <c r="F702" s="644" t="s">
        <v>1093</v>
      </c>
      <c r="G702" s="645" t="s">
        <v>1100</v>
      </c>
      <c r="H702" s="645" t="s">
        <v>784</v>
      </c>
      <c r="I702" s="642" t="s">
        <v>780</v>
      </c>
      <c r="J702" s="644" t="s">
        <v>1103</v>
      </c>
      <c r="K702" s="646">
        <v>0.19</v>
      </c>
      <c r="L702" s="645"/>
      <c r="M702" s="647">
        <v>36</v>
      </c>
      <c r="N702" s="647">
        <v>6</v>
      </c>
      <c r="O702" s="652">
        <f t="shared" si="20"/>
        <v>0.16666666666666666</v>
      </c>
      <c r="P702" s="648">
        <v>0.16670000000000001</v>
      </c>
      <c r="Q702" s="649">
        <f t="shared" si="21"/>
        <v>87.719298245614027</v>
      </c>
      <c r="R702" s="650" t="s">
        <v>1421</v>
      </c>
    </row>
    <row r="703" spans="1:18" ht="51" x14ac:dyDescent="0.25">
      <c r="A703" s="639" t="s">
        <v>305</v>
      </c>
      <c r="B703" s="640" t="s">
        <v>1020</v>
      </c>
      <c r="C703" s="641" t="s">
        <v>1046</v>
      </c>
      <c r="D703" s="642" t="s">
        <v>1035</v>
      </c>
      <c r="E703" s="643" t="s">
        <v>1449</v>
      </c>
      <c r="F703" s="644" t="s">
        <v>1093</v>
      </c>
      <c r="G703" s="645" t="s">
        <v>1101</v>
      </c>
      <c r="H703" s="645" t="s">
        <v>784</v>
      </c>
      <c r="I703" s="642" t="s">
        <v>780</v>
      </c>
      <c r="J703" s="644" t="s">
        <v>1103</v>
      </c>
      <c r="K703" s="646">
        <v>0.19</v>
      </c>
      <c r="L703" s="645"/>
      <c r="M703" s="647">
        <v>36</v>
      </c>
      <c r="N703" s="647">
        <v>6</v>
      </c>
      <c r="O703" s="652">
        <f t="shared" si="20"/>
        <v>0.16666666666666666</v>
      </c>
      <c r="P703" s="648">
        <v>0.16670000000000001</v>
      </c>
      <c r="Q703" s="649">
        <f t="shared" si="21"/>
        <v>87.719298245614027</v>
      </c>
      <c r="R703" s="650" t="s">
        <v>1421</v>
      </c>
    </row>
    <row r="704" spans="1:18" ht="38.25" x14ac:dyDescent="0.25">
      <c r="A704" s="639" t="s">
        <v>305</v>
      </c>
      <c r="B704" s="640" t="s">
        <v>1020</v>
      </c>
      <c r="C704" s="641" t="s">
        <v>1046</v>
      </c>
      <c r="D704" s="642" t="s">
        <v>1035</v>
      </c>
      <c r="E704" s="643" t="s">
        <v>1449</v>
      </c>
      <c r="F704" s="644" t="s">
        <v>1061</v>
      </c>
      <c r="G704" s="645" t="s">
        <v>1089</v>
      </c>
      <c r="H704" s="645" t="s">
        <v>789</v>
      </c>
      <c r="I704" s="642" t="s">
        <v>777</v>
      </c>
      <c r="J704" s="644" t="s">
        <v>549</v>
      </c>
      <c r="K704" s="646">
        <v>1</v>
      </c>
      <c r="L704" s="645"/>
      <c r="M704" s="647">
        <v>36</v>
      </c>
      <c r="N704" s="647">
        <v>36</v>
      </c>
      <c r="O704" s="652">
        <f t="shared" si="20"/>
        <v>1</v>
      </c>
      <c r="P704" s="648">
        <v>1</v>
      </c>
      <c r="Q704" s="649">
        <f t="shared" si="21"/>
        <v>100</v>
      </c>
      <c r="R704" s="650" t="s">
        <v>1416</v>
      </c>
    </row>
    <row r="705" spans="1:18" ht="38.25" x14ac:dyDescent="0.25">
      <c r="A705" s="639" t="s">
        <v>305</v>
      </c>
      <c r="B705" s="640" t="s">
        <v>1020</v>
      </c>
      <c r="C705" s="641" t="s">
        <v>1046</v>
      </c>
      <c r="D705" s="642" t="s">
        <v>1035</v>
      </c>
      <c r="E705" s="643" t="s">
        <v>1449</v>
      </c>
      <c r="F705" s="644" t="s">
        <v>1061</v>
      </c>
      <c r="G705" s="645" t="s">
        <v>1072</v>
      </c>
      <c r="H705" s="645" t="s">
        <v>790</v>
      </c>
      <c r="I705" s="642" t="s">
        <v>777</v>
      </c>
      <c r="J705" s="644" t="s">
        <v>549</v>
      </c>
      <c r="K705" s="646">
        <v>1</v>
      </c>
      <c r="L705" s="645"/>
      <c r="M705" s="647">
        <v>36</v>
      </c>
      <c r="N705" s="647">
        <v>36</v>
      </c>
      <c r="O705" s="652">
        <f t="shared" si="20"/>
        <v>1</v>
      </c>
      <c r="P705" s="648">
        <v>1</v>
      </c>
      <c r="Q705" s="649">
        <f t="shared" si="21"/>
        <v>100</v>
      </c>
      <c r="R705" s="650" t="s">
        <v>1413</v>
      </c>
    </row>
    <row r="706" spans="1:18" ht="38.25" x14ac:dyDescent="0.25">
      <c r="A706" s="639" t="s">
        <v>305</v>
      </c>
      <c r="B706" s="640" t="s">
        <v>1020</v>
      </c>
      <c r="C706" s="641" t="s">
        <v>1046</v>
      </c>
      <c r="D706" s="642" t="s">
        <v>1035</v>
      </c>
      <c r="E706" s="643" t="s">
        <v>1449</v>
      </c>
      <c r="F706" s="644" t="s">
        <v>1061</v>
      </c>
      <c r="G706" s="645" t="s">
        <v>1073</v>
      </c>
      <c r="H706" s="645" t="s">
        <v>790</v>
      </c>
      <c r="I706" s="642" t="s">
        <v>777</v>
      </c>
      <c r="J706" s="644" t="s">
        <v>549</v>
      </c>
      <c r="K706" s="646">
        <v>1</v>
      </c>
      <c r="L706" s="645"/>
      <c r="M706" s="647">
        <v>36</v>
      </c>
      <c r="N706" s="647">
        <v>36</v>
      </c>
      <c r="O706" s="652">
        <f t="shared" si="20"/>
        <v>1</v>
      </c>
      <c r="P706" s="648">
        <v>1</v>
      </c>
      <c r="Q706" s="649">
        <f t="shared" si="21"/>
        <v>100</v>
      </c>
      <c r="R706" s="650" t="s">
        <v>1413</v>
      </c>
    </row>
    <row r="707" spans="1:18" ht="38.25" x14ac:dyDescent="0.25">
      <c r="A707" s="639" t="s">
        <v>305</v>
      </c>
      <c r="B707" s="640" t="s">
        <v>1020</v>
      </c>
      <c r="C707" s="641" t="s">
        <v>1046</v>
      </c>
      <c r="D707" s="642" t="s">
        <v>1035</v>
      </c>
      <c r="E707" s="643" t="s">
        <v>1449</v>
      </c>
      <c r="F707" s="644" t="s">
        <v>1061</v>
      </c>
      <c r="G707" s="645" t="s">
        <v>1067</v>
      </c>
      <c r="H707" s="645" t="s">
        <v>791</v>
      </c>
      <c r="I707" s="642" t="s">
        <v>783</v>
      </c>
      <c r="J707" s="644" t="s">
        <v>549</v>
      </c>
      <c r="K707" s="646">
        <v>1</v>
      </c>
      <c r="L707" s="645" t="s">
        <v>1102</v>
      </c>
      <c r="M707" s="647">
        <v>36</v>
      </c>
      <c r="N707" s="647">
        <v>36</v>
      </c>
      <c r="O707" s="652">
        <f t="shared" si="20"/>
        <v>1</v>
      </c>
      <c r="P707" s="648">
        <v>1</v>
      </c>
      <c r="Q707" s="649">
        <f t="shared" si="21"/>
        <v>100</v>
      </c>
      <c r="R707" s="650" t="s">
        <v>1414</v>
      </c>
    </row>
    <row r="708" spans="1:18" ht="25.5" x14ac:dyDescent="0.25">
      <c r="A708" s="639" t="s">
        <v>305</v>
      </c>
      <c r="B708" s="640" t="s">
        <v>1020</v>
      </c>
      <c r="C708" s="641" t="s">
        <v>1046</v>
      </c>
      <c r="D708" s="642" t="s">
        <v>1024</v>
      </c>
      <c r="E708" s="643" t="s">
        <v>1450</v>
      </c>
      <c r="F708" s="644" t="s">
        <v>1061</v>
      </c>
      <c r="G708" s="645" t="s">
        <v>1062</v>
      </c>
      <c r="H708" s="645" t="s">
        <v>778</v>
      </c>
      <c r="I708" s="642" t="s">
        <v>777</v>
      </c>
      <c r="J708" s="644" t="s">
        <v>549</v>
      </c>
      <c r="K708" s="646">
        <v>1</v>
      </c>
      <c r="L708" s="645"/>
      <c r="M708" s="647">
        <v>29</v>
      </c>
      <c r="N708" s="647">
        <v>29</v>
      </c>
      <c r="O708" s="652">
        <f t="shared" si="20"/>
        <v>1</v>
      </c>
      <c r="P708" s="648">
        <v>1</v>
      </c>
      <c r="Q708" s="649">
        <f t="shared" si="21"/>
        <v>100</v>
      </c>
      <c r="R708" s="650" t="s">
        <v>1409</v>
      </c>
    </row>
    <row r="709" spans="1:18" ht="38.25" x14ac:dyDescent="0.25">
      <c r="A709" s="639" t="s">
        <v>305</v>
      </c>
      <c r="B709" s="640" t="s">
        <v>1020</v>
      </c>
      <c r="C709" s="641" t="s">
        <v>1046</v>
      </c>
      <c r="D709" s="642" t="s">
        <v>1024</v>
      </c>
      <c r="E709" s="643" t="s">
        <v>1450</v>
      </c>
      <c r="F709" s="644" t="s">
        <v>1061</v>
      </c>
      <c r="G709" s="645" t="s">
        <v>1063</v>
      </c>
      <c r="H709" s="645" t="s">
        <v>781</v>
      </c>
      <c r="I709" s="642" t="s">
        <v>780</v>
      </c>
      <c r="J709" s="644" t="s">
        <v>549</v>
      </c>
      <c r="K709" s="646">
        <v>0.33</v>
      </c>
      <c r="L709" s="645"/>
      <c r="M709" s="647">
        <v>29</v>
      </c>
      <c r="N709" s="647">
        <v>7</v>
      </c>
      <c r="O709" s="652">
        <f t="shared" si="20"/>
        <v>0.2413793103448276</v>
      </c>
      <c r="P709" s="648">
        <v>0.2414</v>
      </c>
      <c r="Q709" s="649">
        <f t="shared" si="21"/>
        <v>73.145245559038656</v>
      </c>
      <c r="R709" s="650" t="s">
        <v>1420</v>
      </c>
    </row>
    <row r="710" spans="1:18" ht="25.5" x14ac:dyDescent="0.25">
      <c r="A710" s="639" t="s">
        <v>305</v>
      </c>
      <c r="B710" s="640" t="s">
        <v>1020</v>
      </c>
      <c r="C710" s="641" t="s">
        <v>1046</v>
      </c>
      <c r="D710" s="642" t="s">
        <v>1024</v>
      </c>
      <c r="E710" s="643" t="s">
        <v>1450</v>
      </c>
      <c r="F710" s="644" t="s">
        <v>1061</v>
      </c>
      <c r="G710" s="645" t="s">
        <v>1064</v>
      </c>
      <c r="H710" s="645" t="s">
        <v>781</v>
      </c>
      <c r="I710" s="642" t="s">
        <v>780</v>
      </c>
      <c r="J710" s="644" t="s">
        <v>549</v>
      </c>
      <c r="K710" s="646">
        <v>0.33</v>
      </c>
      <c r="L710" s="645"/>
      <c r="M710" s="647">
        <v>29</v>
      </c>
      <c r="N710" s="647">
        <v>7</v>
      </c>
      <c r="O710" s="652">
        <f t="shared" ref="O710:O773" si="22">N710/M710</f>
        <v>0.2413793103448276</v>
      </c>
      <c r="P710" s="648">
        <v>0.14634146339999998</v>
      </c>
      <c r="Q710" s="649">
        <f t="shared" ref="Q710:Q773" si="23">N710/(M710*K710/100)</f>
        <v>73.145245559038656</v>
      </c>
      <c r="R710" s="650" t="s">
        <v>1414</v>
      </c>
    </row>
    <row r="711" spans="1:18" ht="25.5" x14ac:dyDescent="0.25">
      <c r="A711" s="639" t="s">
        <v>305</v>
      </c>
      <c r="B711" s="640" t="s">
        <v>1020</v>
      </c>
      <c r="C711" s="641" t="s">
        <v>1046</v>
      </c>
      <c r="D711" s="642" t="s">
        <v>1024</v>
      </c>
      <c r="E711" s="643" t="s">
        <v>1450</v>
      </c>
      <c r="F711" s="644" t="s">
        <v>1061</v>
      </c>
      <c r="G711" s="645" t="s">
        <v>1065</v>
      </c>
      <c r="H711" s="645" t="s">
        <v>781</v>
      </c>
      <c r="I711" s="642" t="s">
        <v>780</v>
      </c>
      <c r="J711" s="644" t="s">
        <v>549</v>
      </c>
      <c r="K711" s="646">
        <v>0.33</v>
      </c>
      <c r="L711" s="645"/>
      <c r="M711" s="647">
        <v>29</v>
      </c>
      <c r="N711" s="647">
        <v>7</v>
      </c>
      <c r="O711" s="652">
        <f t="shared" si="22"/>
        <v>0.2413793103448276</v>
      </c>
      <c r="P711" s="648">
        <v>0.17073170730000001</v>
      </c>
      <c r="Q711" s="649">
        <f t="shared" si="23"/>
        <v>73.145245559038656</v>
      </c>
      <c r="R711" s="650" t="s">
        <v>1414</v>
      </c>
    </row>
    <row r="712" spans="1:18" ht="25.5" x14ac:dyDescent="0.25">
      <c r="A712" s="639" t="s">
        <v>305</v>
      </c>
      <c r="B712" s="640" t="s">
        <v>1020</v>
      </c>
      <c r="C712" s="641" t="s">
        <v>1046</v>
      </c>
      <c r="D712" s="642" t="s">
        <v>1024</v>
      </c>
      <c r="E712" s="643" t="s">
        <v>1450</v>
      </c>
      <c r="F712" s="644" t="s">
        <v>1061</v>
      </c>
      <c r="G712" s="645" t="s">
        <v>1066</v>
      </c>
      <c r="H712" s="645" t="s">
        <v>781</v>
      </c>
      <c r="I712" s="642" t="s">
        <v>780</v>
      </c>
      <c r="J712" s="644" t="s">
        <v>549</v>
      </c>
      <c r="K712" s="646">
        <v>0.33</v>
      </c>
      <c r="L712" s="645"/>
      <c r="M712" s="647">
        <v>29</v>
      </c>
      <c r="N712" s="647">
        <v>7</v>
      </c>
      <c r="O712" s="652">
        <f t="shared" si="22"/>
        <v>0.2413793103448276</v>
      </c>
      <c r="P712" s="648">
        <v>0.2414</v>
      </c>
      <c r="Q712" s="649">
        <f t="shared" si="23"/>
        <v>73.145245559038656</v>
      </c>
      <c r="R712" s="650" t="s">
        <v>1414</v>
      </c>
    </row>
    <row r="713" spans="1:18" ht="25.5" x14ac:dyDescent="0.25">
      <c r="A713" s="639" t="s">
        <v>305</v>
      </c>
      <c r="B713" s="640" t="s">
        <v>1020</v>
      </c>
      <c r="C713" s="641" t="s">
        <v>1046</v>
      </c>
      <c r="D713" s="642" t="s">
        <v>1024</v>
      </c>
      <c r="E713" s="643" t="s">
        <v>1450</v>
      </c>
      <c r="F713" s="644" t="s">
        <v>1061</v>
      </c>
      <c r="G713" s="645" t="s">
        <v>1067</v>
      </c>
      <c r="H713" s="645" t="s">
        <v>781</v>
      </c>
      <c r="I713" s="642" t="s">
        <v>780</v>
      </c>
      <c r="J713" s="644" t="s">
        <v>549</v>
      </c>
      <c r="K713" s="646">
        <v>0.33</v>
      </c>
      <c r="L713" s="645"/>
      <c r="M713" s="647">
        <v>29</v>
      </c>
      <c r="N713" s="647">
        <v>7</v>
      </c>
      <c r="O713" s="652">
        <f t="shared" si="22"/>
        <v>0.2413793103448276</v>
      </c>
      <c r="P713" s="648">
        <v>0.2414</v>
      </c>
      <c r="Q713" s="649">
        <f t="shared" si="23"/>
        <v>73.145245559038656</v>
      </c>
      <c r="R713" s="650" t="s">
        <v>1414</v>
      </c>
    </row>
    <row r="714" spans="1:18" ht="25.5" x14ac:dyDescent="0.25">
      <c r="A714" s="639" t="s">
        <v>305</v>
      </c>
      <c r="B714" s="640" t="s">
        <v>1020</v>
      </c>
      <c r="C714" s="641" t="s">
        <v>1046</v>
      </c>
      <c r="D714" s="642" t="s">
        <v>1024</v>
      </c>
      <c r="E714" s="643" t="s">
        <v>1450</v>
      </c>
      <c r="F714" s="644" t="s">
        <v>1061</v>
      </c>
      <c r="G714" s="645" t="s">
        <v>1068</v>
      </c>
      <c r="H714" s="645" t="s">
        <v>781</v>
      </c>
      <c r="I714" s="642" t="s">
        <v>780</v>
      </c>
      <c r="J714" s="644" t="s">
        <v>549</v>
      </c>
      <c r="K714" s="646">
        <v>0.33</v>
      </c>
      <c r="L714" s="645"/>
      <c r="M714" s="647">
        <v>29</v>
      </c>
      <c r="N714" s="647">
        <v>7</v>
      </c>
      <c r="O714" s="652">
        <f t="shared" si="22"/>
        <v>0.2413793103448276</v>
      </c>
      <c r="P714" s="648">
        <v>0.2414</v>
      </c>
      <c r="Q714" s="649">
        <f t="shared" si="23"/>
        <v>73.145245559038656</v>
      </c>
      <c r="R714" s="650" t="s">
        <v>1414</v>
      </c>
    </row>
    <row r="715" spans="1:18" ht="25.5" x14ac:dyDescent="0.25">
      <c r="A715" s="639" t="s">
        <v>305</v>
      </c>
      <c r="B715" s="640" t="s">
        <v>1020</v>
      </c>
      <c r="C715" s="641" t="s">
        <v>1046</v>
      </c>
      <c r="D715" s="642" t="s">
        <v>1024</v>
      </c>
      <c r="E715" s="643" t="s">
        <v>1450</v>
      </c>
      <c r="F715" s="644" t="s">
        <v>1061</v>
      </c>
      <c r="G715" s="645" t="s">
        <v>1069</v>
      </c>
      <c r="H715" s="645" t="s">
        <v>781</v>
      </c>
      <c r="I715" s="642" t="s">
        <v>780</v>
      </c>
      <c r="J715" s="644" t="s">
        <v>549</v>
      </c>
      <c r="K715" s="646">
        <v>0.33</v>
      </c>
      <c r="L715" s="645"/>
      <c r="M715" s="647">
        <v>29</v>
      </c>
      <c r="N715" s="647">
        <v>7</v>
      </c>
      <c r="O715" s="652">
        <f t="shared" si="22"/>
        <v>0.2413793103448276</v>
      </c>
      <c r="P715" s="648">
        <v>0.1951219512</v>
      </c>
      <c r="Q715" s="649">
        <f t="shared" si="23"/>
        <v>73.145245559038656</v>
      </c>
      <c r="R715" s="650" t="s">
        <v>1414</v>
      </c>
    </row>
    <row r="716" spans="1:18" ht="25.5" x14ac:dyDescent="0.25">
      <c r="A716" s="639" t="s">
        <v>305</v>
      </c>
      <c r="B716" s="640" t="s">
        <v>1020</v>
      </c>
      <c r="C716" s="641" t="s">
        <v>1046</v>
      </c>
      <c r="D716" s="642" t="s">
        <v>1024</v>
      </c>
      <c r="E716" s="643" t="s">
        <v>1450</v>
      </c>
      <c r="F716" s="644" t="s">
        <v>1061</v>
      </c>
      <c r="G716" s="645" t="s">
        <v>1070</v>
      </c>
      <c r="H716" s="645" t="s">
        <v>781</v>
      </c>
      <c r="I716" s="642" t="s">
        <v>780</v>
      </c>
      <c r="J716" s="644" t="s">
        <v>549</v>
      </c>
      <c r="K716" s="646">
        <v>0.33</v>
      </c>
      <c r="L716" s="645"/>
      <c r="M716" s="647">
        <v>29</v>
      </c>
      <c r="N716" s="647">
        <v>7</v>
      </c>
      <c r="O716" s="652">
        <f t="shared" si="22"/>
        <v>0.2413793103448276</v>
      </c>
      <c r="P716" s="648">
        <v>0.2195121951</v>
      </c>
      <c r="Q716" s="649">
        <f t="shared" si="23"/>
        <v>73.145245559038656</v>
      </c>
      <c r="R716" s="650" t="s">
        <v>1414</v>
      </c>
    </row>
    <row r="717" spans="1:18" ht="38.25" x14ac:dyDescent="0.25">
      <c r="A717" s="639" t="s">
        <v>305</v>
      </c>
      <c r="B717" s="640" t="s">
        <v>1020</v>
      </c>
      <c r="C717" s="641" t="s">
        <v>1046</v>
      </c>
      <c r="D717" s="642" t="s">
        <v>1024</v>
      </c>
      <c r="E717" s="643" t="s">
        <v>1450</v>
      </c>
      <c r="F717" s="644" t="s">
        <v>1061</v>
      </c>
      <c r="G717" s="645" t="s">
        <v>1071</v>
      </c>
      <c r="H717" s="645" t="s">
        <v>781</v>
      </c>
      <c r="I717" s="642" t="s">
        <v>780</v>
      </c>
      <c r="J717" s="644" t="s">
        <v>549</v>
      </c>
      <c r="K717" s="646">
        <v>0.33</v>
      </c>
      <c r="L717" s="645"/>
      <c r="M717" s="647">
        <v>29</v>
      </c>
      <c r="N717" s="647">
        <v>7</v>
      </c>
      <c r="O717" s="652">
        <f t="shared" si="22"/>
        <v>0.2413793103448276</v>
      </c>
      <c r="P717" s="648">
        <v>0.2414</v>
      </c>
      <c r="Q717" s="649">
        <f t="shared" si="23"/>
        <v>73.145245559038656</v>
      </c>
      <c r="R717" s="650" t="s">
        <v>1420</v>
      </c>
    </row>
    <row r="718" spans="1:18" ht="38.25" x14ac:dyDescent="0.25">
      <c r="A718" s="639" t="s">
        <v>305</v>
      </c>
      <c r="B718" s="640" t="s">
        <v>1020</v>
      </c>
      <c r="C718" s="641" t="s">
        <v>1046</v>
      </c>
      <c r="D718" s="642" t="s">
        <v>1024</v>
      </c>
      <c r="E718" s="643" t="s">
        <v>1450</v>
      </c>
      <c r="F718" s="644" t="s">
        <v>1061</v>
      </c>
      <c r="G718" s="645" t="s">
        <v>1072</v>
      </c>
      <c r="H718" s="645" t="s">
        <v>781</v>
      </c>
      <c r="I718" s="642" t="s">
        <v>780</v>
      </c>
      <c r="J718" s="644" t="s">
        <v>549</v>
      </c>
      <c r="K718" s="646">
        <v>0.33</v>
      </c>
      <c r="L718" s="645"/>
      <c r="M718" s="647">
        <v>29</v>
      </c>
      <c r="N718" s="647">
        <v>29</v>
      </c>
      <c r="O718" s="652">
        <f t="shared" si="22"/>
        <v>1</v>
      </c>
      <c r="P718" s="648">
        <v>1</v>
      </c>
      <c r="Q718" s="649">
        <f t="shared" si="23"/>
        <v>303.030303030303</v>
      </c>
      <c r="R718" s="650" t="s">
        <v>1413</v>
      </c>
    </row>
    <row r="719" spans="1:18" ht="38.25" x14ac:dyDescent="0.25">
      <c r="A719" s="639" t="s">
        <v>305</v>
      </c>
      <c r="B719" s="640" t="s">
        <v>1020</v>
      </c>
      <c r="C719" s="641" t="s">
        <v>1046</v>
      </c>
      <c r="D719" s="642" t="s">
        <v>1024</v>
      </c>
      <c r="E719" s="643" t="s">
        <v>1450</v>
      </c>
      <c r="F719" s="644" t="s">
        <v>1061</v>
      </c>
      <c r="G719" s="645" t="s">
        <v>1073</v>
      </c>
      <c r="H719" s="645" t="s">
        <v>781</v>
      </c>
      <c r="I719" s="642" t="s">
        <v>780</v>
      </c>
      <c r="J719" s="644" t="s">
        <v>549</v>
      </c>
      <c r="K719" s="646">
        <v>0.33</v>
      </c>
      <c r="L719" s="645"/>
      <c r="M719" s="647">
        <v>29</v>
      </c>
      <c r="N719" s="647">
        <v>29</v>
      </c>
      <c r="O719" s="652">
        <f t="shared" si="22"/>
        <v>1</v>
      </c>
      <c r="P719" s="648">
        <v>1</v>
      </c>
      <c r="Q719" s="649">
        <f t="shared" si="23"/>
        <v>303.030303030303</v>
      </c>
      <c r="R719" s="650" t="s">
        <v>1413</v>
      </c>
    </row>
    <row r="720" spans="1:18" ht="51" x14ac:dyDescent="0.25">
      <c r="A720" s="639" t="s">
        <v>305</v>
      </c>
      <c r="B720" s="640" t="s">
        <v>1020</v>
      </c>
      <c r="C720" s="641" t="s">
        <v>1046</v>
      </c>
      <c r="D720" s="642" t="s">
        <v>1024</v>
      </c>
      <c r="E720" s="643" t="s">
        <v>1450</v>
      </c>
      <c r="F720" s="644" t="s">
        <v>1061</v>
      </c>
      <c r="G720" s="645" t="s">
        <v>1074</v>
      </c>
      <c r="H720" s="645" t="s">
        <v>781</v>
      </c>
      <c r="I720" s="642" t="s">
        <v>783</v>
      </c>
      <c r="J720" s="644" t="s">
        <v>549</v>
      </c>
      <c r="K720" s="646">
        <v>1</v>
      </c>
      <c r="L720" s="645" t="s">
        <v>1075</v>
      </c>
      <c r="M720" s="647">
        <v>29</v>
      </c>
      <c r="N720" s="647">
        <v>29</v>
      </c>
      <c r="O720" s="652">
        <f t="shared" si="22"/>
        <v>1</v>
      </c>
      <c r="P720" s="648">
        <v>1</v>
      </c>
      <c r="Q720" s="649">
        <f t="shared" si="23"/>
        <v>100</v>
      </c>
      <c r="R720" s="650" t="s">
        <v>1414</v>
      </c>
    </row>
    <row r="721" spans="1:18" ht="51" x14ac:dyDescent="0.25">
      <c r="A721" s="639" t="s">
        <v>305</v>
      </c>
      <c r="B721" s="640" t="s">
        <v>1020</v>
      </c>
      <c r="C721" s="641" t="s">
        <v>1046</v>
      </c>
      <c r="D721" s="642" t="s">
        <v>1024</v>
      </c>
      <c r="E721" s="643" t="s">
        <v>1450</v>
      </c>
      <c r="F721" s="644" t="s">
        <v>1061</v>
      </c>
      <c r="G721" s="645" t="s">
        <v>1076</v>
      </c>
      <c r="H721" s="645" t="s">
        <v>781</v>
      </c>
      <c r="I721" s="642" t="s">
        <v>783</v>
      </c>
      <c r="J721" s="644" t="s">
        <v>549</v>
      </c>
      <c r="K721" s="646">
        <v>1</v>
      </c>
      <c r="L721" s="645" t="s">
        <v>1075</v>
      </c>
      <c r="M721" s="647">
        <v>29</v>
      </c>
      <c r="N721" s="647">
        <v>29</v>
      </c>
      <c r="O721" s="652">
        <f t="shared" si="22"/>
        <v>1</v>
      </c>
      <c r="P721" s="648">
        <v>1</v>
      </c>
      <c r="Q721" s="649">
        <f t="shared" si="23"/>
        <v>100</v>
      </c>
      <c r="R721" s="650" t="s">
        <v>1414</v>
      </c>
    </row>
    <row r="722" spans="1:18" ht="25.5" x14ac:dyDescent="0.25">
      <c r="A722" s="639" t="s">
        <v>305</v>
      </c>
      <c r="B722" s="640" t="s">
        <v>1020</v>
      </c>
      <c r="C722" s="641" t="s">
        <v>1046</v>
      </c>
      <c r="D722" s="642" t="s">
        <v>1024</v>
      </c>
      <c r="E722" s="643" t="s">
        <v>1450</v>
      </c>
      <c r="F722" s="644" t="s">
        <v>1061</v>
      </c>
      <c r="G722" s="645" t="s">
        <v>1077</v>
      </c>
      <c r="H722" s="645" t="s">
        <v>781</v>
      </c>
      <c r="I722" s="642" t="s">
        <v>780</v>
      </c>
      <c r="J722" s="644" t="s">
        <v>549</v>
      </c>
      <c r="K722" s="646">
        <v>0.33</v>
      </c>
      <c r="L722" s="645"/>
      <c r="M722" s="647">
        <v>29</v>
      </c>
      <c r="N722" s="647">
        <v>7</v>
      </c>
      <c r="O722" s="652">
        <f t="shared" si="22"/>
        <v>0.2413793103448276</v>
      </c>
      <c r="P722" s="648">
        <v>0.2414</v>
      </c>
      <c r="Q722" s="649">
        <f t="shared" si="23"/>
        <v>73.145245559038656</v>
      </c>
      <c r="R722" s="650" t="s">
        <v>1414</v>
      </c>
    </row>
    <row r="723" spans="1:18" ht="25.5" x14ac:dyDescent="0.25">
      <c r="A723" s="639" t="s">
        <v>305</v>
      </c>
      <c r="B723" s="640" t="s">
        <v>1020</v>
      </c>
      <c r="C723" s="641" t="s">
        <v>1046</v>
      </c>
      <c r="D723" s="642" t="s">
        <v>1024</v>
      </c>
      <c r="E723" s="643" t="s">
        <v>1450</v>
      </c>
      <c r="F723" s="644" t="s">
        <v>1061</v>
      </c>
      <c r="G723" s="645" t="s">
        <v>1078</v>
      </c>
      <c r="H723" s="645" t="s">
        <v>781</v>
      </c>
      <c r="I723" s="642" t="s">
        <v>780</v>
      </c>
      <c r="J723" s="644" t="s">
        <v>549</v>
      </c>
      <c r="K723" s="646">
        <v>0.33</v>
      </c>
      <c r="L723" s="645"/>
      <c r="M723" s="647">
        <v>29</v>
      </c>
      <c r="N723" s="647">
        <v>7</v>
      </c>
      <c r="O723" s="652">
        <f t="shared" si="22"/>
        <v>0.2413793103448276</v>
      </c>
      <c r="P723" s="648">
        <v>0.2195121951</v>
      </c>
      <c r="Q723" s="649">
        <f t="shared" si="23"/>
        <v>73.145245559038656</v>
      </c>
      <c r="R723" s="650" t="s">
        <v>1414</v>
      </c>
    </row>
    <row r="724" spans="1:18" ht="25.5" x14ac:dyDescent="0.25">
      <c r="A724" s="639" t="s">
        <v>305</v>
      </c>
      <c r="B724" s="640" t="s">
        <v>1020</v>
      </c>
      <c r="C724" s="641" t="s">
        <v>1046</v>
      </c>
      <c r="D724" s="642" t="s">
        <v>1024</v>
      </c>
      <c r="E724" s="643" t="s">
        <v>1450</v>
      </c>
      <c r="F724" s="644" t="s">
        <v>1061</v>
      </c>
      <c r="G724" s="645" t="s">
        <v>1079</v>
      </c>
      <c r="H724" s="645" t="s">
        <v>781</v>
      </c>
      <c r="I724" s="642" t="s">
        <v>780</v>
      </c>
      <c r="J724" s="644" t="s">
        <v>549</v>
      </c>
      <c r="K724" s="646">
        <v>0.33</v>
      </c>
      <c r="L724" s="645"/>
      <c r="M724" s="647">
        <v>29</v>
      </c>
      <c r="N724" s="647">
        <v>7</v>
      </c>
      <c r="O724" s="652">
        <f t="shared" si="22"/>
        <v>0.2413793103448276</v>
      </c>
      <c r="P724" s="648">
        <v>0.2195121951</v>
      </c>
      <c r="Q724" s="649">
        <f t="shared" si="23"/>
        <v>73.145245559038656</v>
      </c>
      <c r="R724" s="650" t="s">
        <v>1414</v>
      </c>
    </row>
    <row r="725" spans="1:18" ht="25.5" x14ac:dyDescent="0.25">
      <c r="A725" s="639" t="s">
        <v>305</v>
      </c>
      <c r="B725" s="640" t="s">
        <v>1020</v>
      </c>
      <c r="C725" s="641" t="s">
        <v>1046</v>
      </c>
      <c r="D725" s="642" t="s">
        <v>1024</v>
      </c>
      <c r="E725" s="643" t="s">
        <v>1450</v>
      </c>
      <c r="F725" s="644" t="s">
        <v>1061</v>
      </c>
      <c r="G725" s="645" t="s">
        <v>1080</v>
      </c>
      <c r="H725" s="645" t="s">
        <v>781</v>
      </c>
      <c r="I725" s="642" t="s">
        <v>780</v>
      </c>
      <c r="J725" s="644" t="s">
        <v>549</v>
      </c>
      <c r="K725" s="646">
        <v>0.33</v>
      </c>
      <c r="L725" s="645"/>
      <c r="M725" s="647">
        <v>29</v>
      </c>
      <c r="N725" s="647">
        <v>7</v>
      </c>
      <c r="O725" s="652">
        <f t="shared" si="22"/>
        <v>0.2413793103448276</v>
      </c>
      <c r="P725" s="648">
        <v>0.2414</v>
      </c>
      <c r="Q725" s="649">
        <f t="shared" si="23"/>
        <v>73.145245559038656</v>
      </c>
      <c r="R725" s="650" t="s">
        <v>1414</v>
      </c>
    </row>
    <row r="726" spans="1:18" ht="25.5" x14ac:dyDescent="0.25">
      <c r="A726" s="639" t="s">
        <v>305</v>
      </c>
      <c r="B726" s="640" t="s">
        <v>1020</v>
      </c>
      <c r="C726" s="641" t="s">
        <v>1046</v>
      </c>
      <c r="D726" s="642" t="s">
        <v>1024</v>
      </c>
      <c r="E726" s="643" t="s">
        <v>1450</v>
      </c>
      <c r="F726" s="644" t="s">
        <v>1061</v>
      </c>
      <c r="G726" s="645" t="s">
        <v>1081</v>
      </c>
      <c r="H726" s="645" t="s">
        <v>784</v>
      </c>
      <c r="I726" s="642" t="s">
        <v>780</v>
      </c>
      <c r="J726" s="644" t="s">
        <v>549</v>
      </c>
      <c r="K726" s="646">
        <v>0.33</v>
      </c>
      <c r="L726" s="645"/>
      <c r="M726" s="647">
        <v>29</v>
      </c>
      <c r="N726" s="647">
        <v>7</v>
      </c>
      <c r="O726" s="652">
        <f t="shared" si="22"/>
        <v>0.2413793103448276</v>
      </c>
      <c r="P726" s="648">
        <v>0.2414</v>
      </c>
      <c r="Q726" s="649">
        <f t="shared" si="23"/>
        <v>73.145245559038656</v>
      </c>
      <c r="R726" s="650" t="s">
        <v>1414</v>
      </c>
    </row>
    <row r="727" spans="1:18" ht="25.5" x14ac:dyDescent="0.25">
      <c r="A727" s="639" t="s">
        <v>305</v>
      </c>
      <c r="B727" s="640" t="s">
        <v>1020</v>
      </c>
      <c r="C727" s="641" t="s">
        <v>1046</v>
      </c>
      <c r="D727" s="642" t="s">
        <v>1024</v>
      </c>
      <c r="E727" s="643" t="s">
        <v>1450</v>
      </c>
      <c r="F727" s="644" t="s">
        <v>1061</v>
      </c>
      <c r="G727" s="645" t="s">
        <v>1082</v>
      </c>
      <c r="H727" s="645" t="s">
        <v>781</v>
      </c>
      <c r="I727" s="642" t="s">
        <v>780</v>
      </c>
      <c r="J727" s="644" t="s">
        <v>549</v>
      </c>
      <c r="K727" s="646">
        <v>0.33</v>
      </c>
      <c r="L727" s="645"/>
      <c r="M727" s="647">
        <v>29</v>
      </c>
      <c r="N727" s="647">
        <v>7</v>
      </c>
      <c r="O727" s="652">
        <f t="shared" si="22"/>
        <v>0.2413793103448276</v>
      </c>
      <c r="P727" s="648">
        <v>0.2414</v>
      </c>
      <c r="Q727" s="649">
        <f t="shared" si="23"/>
        <v>73.145245559038656</v>
      </c>
      <c r="R727" s="650" t="s">
        <v>1414</v>
      </c>
    </row>
    <row r="728" spans="1:18" ht="25.5" x14ac:dyDescent="0.25">
      <c r="A728" s="639" t="s">
        <v>305</v>
      </c>
      <c r="B728" s="640" t="s">
        <v>1020</v>
      </c>
      <c r="C728" s="641" t="s">
        <v>1046</v>
      </c>
      <c r="D728" s="642" t="s">
        <v>1024</v>
      </c>
      <c r="E728" s="643" t="s">
        <v>1450</v>
      </c>
      <c r="F728" s="644" t="s">
        <v>1061</v>
      </c>
      <c r="G728" s="645" t="s">
        <v>1083</v>
      </c>
      <c r="H728" s="645" t="s">
        <v>781</v>
      </c>
      <c r="I728" s="642" t="s">
        <v>780</v>
      </c>
      <c r="J728" s="644" t="s">
        <v>549</v>
      </c>
      <c r="K728" s="646">
        <v>0.33</v>
      </c>
      <c r="L728" s="645"/>
      <c r="M728" s="647">
        <v>29</v>
      </c>
      <c r="N728" s="647">
        <v>7</v>
      </c>
      <c r="O728" s="652">
        <f t="shared" si="22"/>
        <v>0.2413793103448276</v>
      </c>
      <c r="P728" s="648">
        <v>0.2414</v>
      </c>
      <c r="Q728" s="649">
        <f t="shared" si="23"/>
        <v>73.145245559038656</v>
      </c>
      <c r="R728" s="650" t="s">
        <v>1414</v>
      </c>
    </row>
    <row r="729" spans="1:18" ht="38.25" x14ac:dyDescent="0.25">
      <c r="A729" s="639" t="s">
        <v>305</v>
      </c>
      <c r="B729" s="640" t="s">
        <v>1020</v>
      </c>
      <c r="C729" s="641" t="s">
        <v>1046</v>
      </c>
      <c r="D729" s="642" t="s">
        <v>1024</v>
      </c>
      <c r="E729" s="643" t="s">
        <v>1450</v>
      </c>
      <c r="F729" s="644" t="s">
        <v>1061</v>
      </c>
      <c r="G729" s="645" t="s">
        <v>195</v>
      </c>
      <c r="H729" s="645" t="s">
        <v>785</v>
      </c>
      <c r="I729" s="642" t="s">
        <v>777</v>
      </c>
      <c r="J729" s="644" t="s">
        <v>549</v>
      </c>
      <c r="K729" s="646">
        <v>1</v>
      </c>
      <c r="L729" s="645"/>
      <c r="M729" s="647">
        <v>29</v>
      </c>
      <c r="N729" s="647">
        <v>29</v>
      </c>
      <c r="O729" s="652">
        <f t="shared" si="22"/>
        <v>1</v>
      </c>
      <c r="P729" s="648">
        <v>1</v>
      </c>
      <c r="Q729" s="649">
        <f t="shared" si="23"/>
        <v>100</v>
      </c>
      <c r="R729" s="650" t="s">
        <v>1415</v>
      </c>
    </row>
    <row r="730" spans="1:18" ht="38.25" x14ac:dyDescent="0.25">
      <c r="A730" s="639" t="s">
        <v>305</v>
      </c>
      <c r="B730" s="640" t="s">
        <v>1020</v>
      </c>
      <c r="C730" s="641" t="s">
        <v>1046</v>
      </c>
      <c r="D730" s="642" t="s">
        <v>1024</v>
      </c>
      <c r="E730" s="643" t="s">
        <v>1450</v>
      </c>
      <c r="F730" s="644" t="s">
        <v>1061</v>
      </c>
      <c r="G730" s="645" t="s">
        <v>1084</v>
      </c>
      <c r="H730" s="645" t="s">
        <v>785</v>
      </c>
      <c r="I730" s="642" t="s">
        <v>777</v>
      </c>
      <c r="J730" s="644" t="s">
        <v>549</v>
      </c>
      <c r="K730" s="646">
        <v>1</v>
      </c>
      <c r="L730" s="645"/>
      <c r="M730" s="647">
        <v>29</v>
      </c>
      <c r="N730" s="647">
        <v>29</v>
      </c>
      <c r="O730" s="652">
        <f t="shared" si="22"/>
        <v>1</v>
      </c>
      <c r="P730" s="648">
        <v>1</v>
      </c>
      <c r="Q730" s="649">
        <f t="shared" si="23"/>
        <v>100</v>
      </c>
      <c r="R730" s="650" t="s">
        <v>1415</v>
      </c>
    </row>
    <row r="731" spans="1:18" ht="38.25" x14ac:dyDescent="0.25">
      <c r="A731" s="639" t="s">
        <v>305</v>
      </c>
      <c r="B731" s="640" t="s">
        <v>1020</v>
      </c>
      <c r="C731" s="641" t="s">
        <v>1046</v>
      </c>
      <c r="D731" s="642" t="s">
        <v>1024</v>
      </c>
      <c r="E731" s="643" t="s">
        <v>1450</v>
      </c>
      <c r="F731" s="644" t="s">
        <v>1061</v>
      </c>
      <c r="G731" s="645" t="s">
        <v>1085</v>
      </c>
      <c r="H731" s="645" t="s">
        <v>785</v>
      </c>
      <c r="I731" s="642" t="s">
        <v>777</v>
      </c>
      <c r="J731" s="644" t="s">
        <v>549</v>
      </c>
      <c r="K731" s="646">
        <v>1</v>
      </c>
      <c r="L731" s="645"/>
      <c r="M731" s="647">
        <v>29</v>
      </c>
      <c r="N731" s="647">
        <v>29</v>
      </c>
      <c r="O731" s="652">
        <f t="shared" si="22"/>
        <v>1</v>
      </c>
      <c r="P731" s="648">
        <v>1</v>
      </c>
      <c r="Q731" s="649">
        <f t="shared" si="23"/>
        <v>100</v>
      </c>
      <c r="R731" s="650" t="s">
        <v>1415</v>
      </c>
    </row>
    <row r="732" spans="1:18" ht="38.25" x14ac:dyDescent="0.25">
      <c r="A732" s="639" t="s">
        <v>305</v>
      </c>
      <c r="B732" s="640" t="s">
        <v>1020</v>
      </c>
      <c r="C732" s="641" t="s">
        <v>1046</v>
      </c>
      <c r="D732" s="642" t="s">
        <v>1024</v>
      </c>
      <c r="E732" s="643" t="s">
        <v>1450</v>
      </c>
      <c r="F732" s="644" t="s">
        <v>1061</v>
      </c>
      <c r="G732" s="645" t="s">
        <v>1086</v>
      </c>
      <c r="H732" s="645" t="s">
        <v>785</v>
      </c>
      <c r="I732" s="642" t="s">
        <v>777</v>
      </c>
      <c r="J732" s="644" t="s">
        <v>549</v>
      </c>
      <c r="K732" s="646">
        <v>1</v>
      </c>
      <c r="L732" s="645"/>
      <c r="M732" s="647">
        <v>29</v>
      </c>
      <c r="N732" s="647">
        <v>29</v>
      </c>
      <c r="O732" s="652">
        <f t="shared" si="22"/>
        <v>1</v>
      </c>
      <c r="P732" s="648">
        <v>1</v>
      </c>
      <c r="Q732" s="649">
        <f t="shared" si="23"/>
        <v>100</v>
      </c>
      <c r="R732" s="650" t="s">
        <v>1415</v>
      </c>
    </row>
    <row r="733" spans="1:18" ht="38.25" x14ac:dyDescent="0.25">
      <c r="A733" s="639" t="s">
        <v>305</v>
      </c>
      <c r="B733" s="640" t="s">
        <v>1020</v>
      </c>
      <c r="C733" s="641" t="s">
        <v>1046</v>
      </c>
      <c r="D733" s="642" t="s">
        <v>1024</v>
      </c>
      <c r="E733" s="643" t="s">
        <v>1450</v>
      </c>
      <c r="F733" s="644" t="s">
        <v>1061</v>
      </c>
      <c r="G733" s="645" t="s">
        <v>1087</v>
      </c>
      <c r="H733" s="645" t="s">
        <v>785</v>
      </c>
      <c r="I733" s="642" t="s">
        <v>777</v>
      </c>
      <c r="J733" s="644" t="s">
        <v>549</v>
      </c>
      <c r="K733" s="646">
        <v>1</v>
      </c>
      <c r="L733" s="645"/>
      <c r="M733" s="647">
        <v>29</v>
      </c>
      <c r="N733" s="647">
        <v>29</v>
      </c>
      <c r="O733" s="652">
        <f t="shared" si="22"/>
        <v>1</v>
      </c>
      <c r="P733" s="648">
        <v>1</v>
      </c>
      <c r="Q733" s="649">
        <f t="shared" si="23"/>
        <v>100</v>
      </c>
      <c r="R733" s="650" t="s">
        <v>1415</v>
      </c>
    </row>
    <row r="734" spans="1:18" ht="25.5" x14ac:dyDescent="0.25">
      <c r="A734" s="639" t="s">
        <v>305</v>
      </c>
      <c r="B734" s="640" t="s">
        <v>1020</v>
      </c>
      <c r="C734" s="641" t="s">
        <v>1046</v>
      </c>
      <c r="D734" s="642" t="s">
        <v>1024</v>
      </c>
      <c r="E734" s="643" t="s">
        <v>1450</v>
      </c>
      <c r="F734" s="644" t="s">
        <v>1061</v>
      </c>
      <c r="G734" s="645" t="s">
        <v>1088</v>
      </c>
      <c r="H734" s="645" t="s">
        <v>786</v>
      </c>
      <c r="I734" s="642" t="s">
        <v>777</v>
      </c>
      <c r="J734" s="644" t="s">
        <v>549</v>
      </c>
      <c r="K734" s="646">
        <v>1</v>
      </c>
      <c r="L734" s="645"/>
      <c r="M734" s="647">
        <v>29</v>
      </c>
      <c r="N734" s="647">
        <v>29</v>
      </c>
      <c r="O734" s="652">
        <f t="shared" si="22"/>
        <v>1</v>
      </c>
      <c r="P734" s="648">
        <v>1</v>
      </c>
      <c r="Q734" s="649">
        <f t="shared" si="23"/>
        <v>100</v>
      </c>
      <c r="R734" s="650" t="s">
        <v>1409</v>
      </c>
    </row>
    <row r="735" spans="1:18" ht="38.25" x14ac:dyDescent="0.25">
      <c r="A735" s="639" t="s">
        <v>305</v>
      </c>
      <c r="B735" s="640" t="s">
        <v>1020</v>
      </c>
      <c r="C735" s="641" t="s">
        <v>1046</v>
      </c>
      <c r="D735" s="642" t="s">
        <v>1024</v>
      </c>
      <c r="E735" s="643" t="s">
        <v>1450</v>
      </c>
      <c r="F735" s="644" t="s">
        <v>1061</v>
      </c>
      <c r="G735" s="645" t="s">
        <v>1089</v>
      </c>
      <c r="H735" s="645" t="s">
        <v>781</v>
      </c>
      <c r="I735" s="642" t="s">
        <v>780</v>
      </c>
      <c r="J735" s="644" t="s">
        <v>549</v>
      </c>
      <c r="K735" s="646">
        <v>0.33</v>
      </c>
      <c r="L735" s="645"/>
      <c r="M735" s="647">
        <v>29</v>
      </c>
      <c r="N735" s="647">
        <v>29</v>
      </c>
      <c r="O735" s="652">
        <f t="shared" si="22"/>
        <v>1</v>
      </c>
      <c r="P735" s="648">
        <v>1</v>
      </c>
      <c r="Q735" s="649">
        <f t="shared" si="23"/>
        <v>303.030303030303</v>
      </c>
      <c r="R735" s="650" t="s">
        <v>1416</v>
      </c>
    </row>
    <row r="736" spans="1:18" ht="38.25" x14ac:dyDescent="0.25">
      <c r="A736" s="639" t="s">
        <v>305</v>
      </c>
      <c r="B736" s="640" t="s">
        <v>1020</v>
      </c>
      <c r="C736" s="641" t="s">
        <v>1046</v>
      </c>
      <c r="D736" s="642" t="s">
        <v>1024</v>
      </c>
      <c r="E736" s="643" t="s">
        <v>1450</v>
      </c>
      <c r="F736" s="644" t="s">
        <v>1061</v>
      </c>
      <c r="G736" s="645" t="s">
        <v>1090</v>
      </c>
      <c r="H736" s="645" t="s">
        <v>787</v>
      </c>
      <c r="I736" s="642" t="s">
        <v>777</v>
      </c>
      <c r="J736" s="644" t="s">
        <v>549</v>
      </c>
      <c r="K736" s="646">
        <v>1</v>
      </c>
      <c r="L736" s="645"/>
      <c r="M736" s="647">
        <v>29</v>
      </c>
      <c r="N736" s="647">
        <v>29</v>
      </c>
      <c r="O736" s="652">
        <f t="shared" si="22"/>
        <v>1</v>
      </c>
      <c r="P736" s="648">
        <v>1</v>
      </c>
      <c r="Q736" s="649">
        <f t="shared" si="23"/>
        <v>100</v>
      </c>
      <c r="R736" s="650" t="s">
        <v>1417</v>
      </c>
    </row>
    <row r="737" spans="1:18" ht="25.5" x14ac:dyDescent="0.25">
      <c r="A737" s="639" t="s">
        <v>305</v>
      </c>
      <c r="B737" s="640" t="s">
        <v>1020</v>
      </c>
      <c r="C737" s="641" t="s">
        <v>1046</v>
      </c>
      <c r="D737" s="642" t="s">
        <v>1024</v>
      </c>
      <c r="E737" s="643" t="s">
        <v>1450</v>
      </c>
      <c r="F737" s="644" t="s">
        <v>1061</v>
      </c>
      <c r="G737" s="645" t="s">
        <v>1091</v>
      </c>
      <c r="H737" s="645" t="s">
        <v>778</v>
      </c>
      <c r="I737" s="642" t="s">
        <v>777</v>
      </c>
      <c r="J737" s="644" t="s">
        <v>549</v>
      </c>
      <c r="K737" s="646">
        <v>1</v>
      </c>
      <c r="L737" s="645"/>
      <c r="M737" s="647">
        <v>29</v>
      </c>
      <c r="N737" s="647">
        <v>29</v>
      </c>
      <c r="O737" s="652">
        <f t="shared" si="22"/>
        <v>1</v>
      </c>
      <c r="P737" s="648">
        <v>1</v>
      </c>
      <c r="Q737" s="649">
        <f t="shared" si="23"/>
        <v>100</v>
      </c>
      <c r="R737" s="650" t="s">
        <v>1409</v>
      </c>
    </row>
    <row r="738" spans="1:18" ht="25.5" x14ac:dyDescent="0.25">
      <c r="A738" s="639" t="s">
        <v>305</v>
      </c>
      <c r="B738" s="640" t="s">
        <v>1020</v>
      </c>
      <c r="C738" s="641" t="s">
        <v>1046</v>
      </c>
      <c r="D738" s="642" t="s">
        <v>1024</v>
      </c>
      <c r="E738" s="643" t="s">
        <v>1450</v>
      </c>
      <c r="F738" s="644" t="s">
        <v>1061</v>
      </c>
      <c r="G738" s="645" t="s">
        <v>1092</v>
      </c>
      <c r="H738" s="645" t="s">
        <v>788</v>
      </c>
      <c r="I738" s="642" t="s">
        <v>777</v>
      </c>
      <c r="J738" s="644" t="s">
        <v>549</v>
      </c>
      <c r="K738" s="646">
        <v>1</v>
      </c>
      <c r="L738" s="645"/>
      <c r="M738" s="647">
        <v>29</v>
      </c>
      <c r="N738" s="647">
        <v>29</v>
      </c>
      <c r="O738" s="652">
        <f t="shared" si="22"/>
        <v>1</v>
      </c>
      <c r="P738" s="648">
        <v>1</v>
      </c>
      <c r="Q738" s="649">
        <f t="shared" si="23"/>
        <v>100</v>
      </c>
      <c r="R738" s="650" t="s">
        <v>1414</v>
      </c>
    </row>
    <row r="739" spans="1:18" ht="51" x14ac:dyDescent="0.25">
      <c r="A739" s="639" t="s">
        <v>305</v>
      </c>
      <c r="B739" s="640" t="s">
        <v>1020</v>
      </c>
      <c r="C739" s="641" t="s">
        <v>1046</v>
      </c>
      <c r="D739" s="642" t="s">
        <v>1024</v>
      </c>
      <c r="E739" s="643" t="s">
        <v>1450</v>
      </c>
      <c r="F739" s="644" t="s">
        <v>1093</v>
      </c>
      <c r="G739" s="645" t="s">
        <v>1094</v>
      </c>
      <c r="H739" s="645" t="s">
        <v>784</v>
      </c>
      <c r="I739" s="642" t="s">
        <v>780</v>
      </c>
      <c r="J739" s="644" t="s">
        <v>1103</v>
      </c>
      <c r="K739" s="646">
        <v>0.33</v>
      </c>
      <c r="L739" s="645"/>
      <c r="M739" s="647">
        <v>29</v>
      </c>
      <c r="N739" s="647">
        <v>7</v>
      </c>
      <c r="O739" s="652">
        <f t="shared" si="22"/>
        <v>0.2413793103448276</v>
      </c>
      <c r="P739" s="648">
        <v>0.2414</v>
      </c>
      <c r="Q739" s="649">
        <f t="shared" si="23"/>
        <v>73.145245559038656</v>
      </c>
      <c r="R739" s="650" t="s">
        <v>1421</v>
      </c>
    </row>
    <row r="740" spans="1:18" ht="51" x14ac:dyDescent="0.25">
      <c r="A740" s="639" t="s">
        <v>305</v>
      </c>
      <c r="B740" s="640" t="s">
        <v>1020</v>
      </c>
      <c r="C740" s="641" t="s">
        <v>1046</v>
      </c>
      <c r="D740" s="642" t="s">
        <v>1024</v>
      </c>
      <c r="E740" s="643" t="s">
        <v>1450</v>
      </c>
      <c r="F740" s="644" t="s">
        <v>1093</v>
      </c>
      <c r="G740" s="645" t="s">
        <v>1095</v>
      </c>
      <c r="H740" s="645" t="s">
        <v>784</v>
      </c>
      <c r="I740" s="642" t="s">
        <v>780</v>
      </c>
      <c r="J740" s="644" t="s">
        <v>1103</v>
      </c>
      <c r="K740" s="646">
        <v>0.33</v>
      </c>
      <c r="L740" s="645"/>
      <c r="M740" s="647">
        <v>29</v>
      </c>
      <c r="N740" s="647">
        <v>7</v>
      </c>
      <c r="O740" s="652">
        <f t="shared" si="22"/>
        <v>0.2413793103448276</v>
      </c>
      <c r="P740" s="648">
        <v>0.2414</v>
      </c>
      <c r="Q740" s="649">
        <f t="shared" si="23"/>
        <v>73.145245559038656</v>
      </c>
      <c r="R740" s="650" t="s">
        <v>1421</v>
      </c>
    </row>
    <row r="741" spans="1:18" ht="51" x14ac:dyDescent="0.25">
      <c r="A741" s="639" t="s">
        <v>305</v>
      </c>
      <c r="B741" s="640" t="s">
        <v>1020</v>
      </c>
      <c r="C741" s="641" t="s">
        <v>1046</v>
      </c>
      <c r="D741" s="642" t="s">
        <v>1024</v>
      </c>
      <c r="E741" s="643" t="s">
        <v>1450</v>
      </c>
      <c r="F741" s="644" t="s">
        <v>1093</v>
      </c>
      <c r="G741" s="645" t="s">
        <v>1096</v>
      </c>
      <c r="H741" s="645" t="s">
        <v>781</v>
      </c>
      <c r="I741" s="642" t="s">
        <v>780</v>
      </c>
      <c r="J741" s="644" t="s">
        <v>1103</v>
      </c>
      <c r="K741" s="646">
        <v>0.33</v>
      </c>
      <c r="L741" s="645"/>
      <c r="M741" s="647">
        <v>29</v>
      </c>
      <c r="N741" s="647">
        <v>7</v>
      </c>
      <c r="O741" s="652">
        <f t="shared" si="22"/>
        <v>0.2413793103448276</v>
      </c>
      <c r="P741" s="648">
        <v>0.2414</v>
      </c>
      <c r="Q741" s="649">
        <f t="shared" si="23"/>
        <v>73.145245559038656</v>
      </c>
      <c r="R741" s="650" t="s">
        <v>1421</v>
      </c>
    </row>
    <row r="742" spans="1:18" ht="51" x14ac:dyDescent="0.25">
      <c r="A742" s="639" t="s">
        <v>305</v>
      </c>
      <c r="B742" s="640" t="s">
        <v>1020</v>
      </c>
      <c r="C742" s="641" t="s">
        <v>1046</v>
      </c>
      <c r="D742" s="642" t="s">
        <v>1024</v>
      </c>
      <c r="E742" s="643" t="s">
        <v>1450</v>
      </c>
      <c r="F742" s="644" t="s">
        <v>1093</v>
      </c>
      <c r="G742" s="645" t="s">
        <v>1097</v>
      </c>
      <c r="H742" s="645" t="s">
        <v>784</v>
      </c>
      <c r="I742" s="642" t="s">
        <v>780</v>
      </c>
      <c r="J742" s="644" t="s">
        <v>1103</v>
      </c>
      <c r="K742" s="646">
        <v>0.33</v>
      </c>
      <c r="L742" s="645"/>
      <c r="M742" s="647">
        <v>29</v>
      </c>
      <c r="N742" s="647">
        <v>7</v>
      </c>
      <c r="O742" s="652">
        <f t="shared" si="22"/>
        <v>0.2413793103448276</v>
      </c>
      <c r="P742" s="648">
        <v>0.2414</v>
      </c>
      <c r="Q742" s="649">
        <f t="shared" si="23"/>
        <v>73.145245559038656</v>
      </c>
      <c r="R742" s="650" t="s">
        <v>1421</v>
      </c>
    </row>
    <row r="743" spans="1:18" ht="51" x14ac:dyDescent="0.25">
      <c r="A743" s="639" t="s">
        <v>305</v>
      </c>
      <c r="B743" s="640" t="s">
        <v>1020</v>
      </c>
      <c r="C743" s="641" t="s">
        <v>1046</v>
      </c>
      <c r="D743" s="642" t="s">
        <v>1024</v>
      </c>
      <c r="E743" s="643" t="s">
        <v>1450</v>
      </c>
      <c r="F743" s="644" t="s">
        <v>1093</v>
      </c>
      <c r="G743" s="645" t="s">
        <v>1098</v>
      </c>
      <c r="H743" s="645" t="s">
        <v>784</v>
      </c>
      <c r="I743" s="642" t="s">
        <v>780</v>
      </c>
      <c r="J743" s="644" t="s">
        <v>1103</v>
      </c>
      <c r="K743" s="646">
        <v>0.33</v>
      </c>
      <c r="L743" s="645" t="s">
        <v>1419</v>
      </c>
      <c r="M743" s="647">
        <v>29</v>
      </c>
      <c r="N743" s="647">
        <v>7</v>
      </c>
      <c r="O743" s="652">
        <f t="shared" si="22"/>
        <v>0.2413793103448276</v>
      </c>
      <c r="P743" s="648">
        <v>0.2414</v>
      </c>
      <c r="Q743" s="649">
        <f t="shared" si="23"/>
        <v>73.145245559038656</v>
      </c>
      <c r="R743" s="650" t="s">
        <v>1421</v>
      </c>
    </row>
    <row r="744" spans="1:18" ht="51" x14ac:dyDescent="0.25">
      <c r="A744" s="639" t="s">
        <v>305</v>
      </c>
      <c r="B744" s="640" t="s">
        <v>1020</v>
      </c>
      <c r="C744" s="641" t="s">
        <v>1046</v>
      </c>
      <c r="D744" s="642" t="s">
        <v>1024</v>
      </c>
      <c r="E744" s="643" t="s">
        <v>1450</v>
      </c>
      <c r="F744" s="644" t="s">
        <v>1093</v>
      </c>
      <c r="G744" s="645" t="s">
        <v>1099</v>
      </c>
      <c r="H744" s="645" t="s">
        <v>784</v>
      </c>
      <c r="I744" s="642" t="s">
        <v>780</v>
      </c>
      <c r="J744" s="644" t="s">
        <v>1103</v>
      </c>
      <c r="K744" s="646">
        <v>0.33</v>
      </c>
      <c r="L744" s="645" t="s">
        <v>1419</v>
      </c>
      <c r="M744" s="647">
        <v>29</v>
      </c>
      <c r="N744" s="647">
        <v>7</v>
      </c>
      <c r="O744" s="652">
        <f t="shared" si="22"/>
        <v>0.2413793103448276</v>
      </c>
      <c r="P744" s="648">
        <v>0.2414</v>
      </c>
      <c r="Q744" s="649">
        <f t="shared" si="23"/>
        <v>73.145245559038656</v>
      </c>
      <c r="R744" s="650" t="s">
        <v>1421</v>
      </c>
    </row>
    <row r="745" spans="1:18" ht="51" x14ac:dyDescent="0.25">
      <c r="A745" s="639" t="s">
        <v>305</v>
      </c>
      <c r="B745" s="640" t="s">
        <v>1020</v>
      </c>
      <c r="C745" s="641" t="s">
        <v>1046</v>
      </c>
      <c r="D745" s="642" t="s">
        <v>1024</v>
      </c>
      <c r="E745" s="643" t="s">
        <v>1450</v>
      </c>
      <c r="F745" s="644" t="s">
        <v>1093</v>
      </c>
      <c r="G745" s="645" t="s">
        <v>1100</v>
      </c>
      <c r="H745" s="645" t="s">
        <v>784</v>
      </c>
      <c r="I745" s="642" t="s">
        <v>780</v>
      </c>
      <c r="J745" s="644" t="s">
        <v>1103</v>
      </c>
      <c r="K745" s="646">
        <v>0.33</v>
      </c>
      <c r="L745" s="645"/>
      <c r="M745" s="647">
        <v>29</v>
      </c>
      <c r="N745" s="647">
        <v>7</v>
      </c>
      <c r="O745" s="652">
        <f t="shared" si="22"/>
        <v>0.2413793103448276</v>
      </c>
      <c r="P745" s="648">
        <v>0.2414</v>
      </c>
      <c r="Q745" s="649">
        <f t="shared" si="23"/>
        <v>73.145245559038656</v>
      </c>
      <c r="R745" s="650" t="s">
        <v>1421</v>
      </c>
    </row>
    <row r="746" spans="1:18" ht="51" x14ac:dyDescent="0.25">
      <c r="A746" s="639" t="s">
        <v>305</v>
      </c>
      <c r="B746" s="640" t="s">
        <v>1020</v>
      </c>
      <c r="C746" s="641" t="s">
        <v>1046</v>
      </c>
      <c r="D746" s="642" t="s">
        <v>1024</v>
      </c>
      <c r="E746" s="643" t="s">
        <v>1450</v>
      </c>
      <c r="F746" s="644" t="s">
        <v>1093</v>
      </c>
      <c r="G746" s="645" t="s">
        <v>1101</v>
      </c>
      <c r="H746" s="645" t="s">
        <v>784</v>
      </c>
      <c r="I746" s="642" t="s">
        <v>780</v>
      </c>
      <c r="J746" s="644" t="s">
        <v>1103</v>
      </c>
      <c r="K746" s="646">
        <v>0.33</v>
      </c>
      <c r="L746" s="645"/>
      <c r="M746" s="647">
        <v>29</v>
      </c>
      <c r="N746" s="647">
        <v>7</v>
      </c>
      <c r="O746" s="652">
        <f t="shared" si="22"/>
        <v>0.2413793103448276</v>
      </c>
      <c r="P746" s="648">
        <v>0.2414</v>
      </c>
      <c r="Q746" s="649">
        <f t="shared" si="23"/>
        <v>73.145245559038656</v>
      </c>
      <c r="R746" s="650" t="s">
        <v>1421</v>
      </c>
    </row>
    <row r="747" spans="1:18" ht="38.25" x14ac:dyDescent="0.25">
      <c r="A747" s="639" t="s">
        <v>305</v>
      </c>
      <c r="B747" s="640" t="s">
        <v>1020</v>
      </c>
      <c r="C747" s="641" t="s">
        <v>1046</v>
      </c>
      <c r="D747" s="642" t="s">
        <v>1024</v>
      </c>
      <c r="E747" s="643" t="s">
        <v>1450</v>
      </c>
      <c r="F747" s="644" t="s">
        <v>1061</v>
      </c>
      <c r="G747" s="645" t="s">
        <v>1089</v>
      </c>
      <c r="H747" s="645" t="s">
        <v>789</v>
      </c>
      <c r="I747" s="642" t="s">
        <v>777</v>
      </c>
      <c r="J747" s="644" t="s">
        <v>549</v>
      </c>
      <c r="K747" s="646">
        <v>1</v>
      </c>
      <c r="L747" s="645"/>
      <c r="M747" s="647">
        <v>29</v>
      </c>
      <c r="N747" s="647">
        <v>29</v>
      </c>
      <c r="O747" s="652">
        <f t="shared" si="22"/>
        <v>1</v>
      </c>
      <c r="P747" s="648">
        <v>1</v>
      </c>
      <c r="Q747" s="649">
        <f t="shared" si="23"/>
        <v>100</v>
      </c>
      <c r="R747" s="650" t="s">
        <v>1416</v>
      </c>
    </row>
    <row r="748" spans="1:18" ht="38.25" x14ac:dyDescent="0.25">
      <c r="A748" s="639" t="s">
        <v>305</v>
      </c>
      <c r="B748" s="640" t="s">
        <v>1020</v>
      </c>
      <c r="C748" s="641" t="s">
        <v>1046</v>
      </c>
      <c r="D748" s="642" t="s">
        <v>1024</v>
      </c>
      <c r="E748" s="643" t="s">
        <v>1450</v>
      </c>
      <c r="F748" s="644" t="s">
        <v>1061</v>
      </c>
      <c r="G748" s="645" t="s">
        <v>1072</v>
      </c>
      <c r="H748" s="645" t="s">
        <v>790</v>
      </c>
      <c r="I748" s="642" t="s">
        <v>777</v>
      </c>
      <c r="J748" s="644" t="s">
        <v>549</v>
      </c>
      <c r="K748" s="646">
        <v>1</v>
      </c>
      <c r="L748" s="645"/>
      <c r="M748" s="647">
        <v>29</v>
      </c>
      <c r="N748" s="647">
        <v>29</v>
      </c>
      <c r="O748" s="652">
        <f t="shared" si="22"/>
        <v>1</v>
      </c>
      <c r="P748" s="648">
        <v>1</v>
      </c>
      <c r="Q748" s="649">
        <f t="shared" si="23"/>
        <v>100</v>
      </c>
      <c r="R748" s="650" t="s">
        <v>1413</v>
      </c>
    </row>
    <row r="749" spans="1:18" ht="38.25" x14ac:dyDescent="0.25">
      <c r="A749" s="639" t="s">
        <v>305</v>
      </c>
      <c r="B749" s="640" t="s">
        <v>1020</v>
      </c>
      <c r="C749" s="641" t="s">
        <v>1046</v>
      </c>
      <c r="D749" s="642" t="s">
        <v>1024</v>
      </c>
      <c r="E749" s="643" t="s">
        <v>1450</v>
      </c>
      <c r="F749" s="644" t="s">
        <v>1061</v>
      </c>
      <c r="G749" s="645" t="s">
        <v>1073</v>
      </c>
      <c r="H749" s="645" t="s">
        <v>790</v>
      </c>
      <c r="I749" s="642" t="s">
        <v>777</v>
      </c>
      <c r="J749" s="644" t="s">
        <v>549</v>
      </c>
      <c r="K749" s="646">
        <v>1</v>
      </c>
      <c r="L749" s="645"/>
      <c r="M749" s="647">
        <v>29</v>
      </c>
      <c r="N749" s="647">
        <v>29</v>
      </c>
      <c r="O749" s="652">
        <f t="shared" si="22"/>
        <v>1</v>
      </c>
      <c r="P749" s="648">
        <v>1</v>
      </c>
      <c r="Q749" s="649">
        <f t="shared" si="23"/>
        <v>100</v>
      </c>
      <c r="R749" s="650" t="s">
        <v>1413</v>
      </c>
    </row>
    <row r="750" spans="1:18" ht="38.25" x14ac:dyDescent="0.25">
      <c r="A750" s="639" t="s">
        <v>305</v>
      </c>
      <c r="B750" s="640" t="s">
        <v>1020</v>
      </c>
      <c r="C750" s="641" t="s">
        <v>1046</v>
      </c>
      <c r="D750" s="642" t="s">
        <v>1024</v>
      </c>
      <c r="E750" s="643" t="s">
        <v>1450</v>
      </c>
      <c r="F750" s="644" t="s">
        <v>1061</v>
      </c>
      <c r="G750" s="645" t="s">
        <v>1067</v>
      </c>
      <c r="H750" s="645" t="s">
        <v>791</v>
      </c>
      <c r="I750" s="642" t="s">
        <v>783</v>
      </c>
      <c r="J750" s="644" t="s">
        <v>549</v>
      </c>
      <c r="K750" s="646">
        <v>1</v>
      </c>
      <c r="L750" s="645" t="s">
        <v>1102</v>
      </c>
      <c r="M750" s="647">
        <v>29</v>
      </c>
      <c r="N750" s="647">
        <v>29</v>
      </c>
      <c r="O750" s="652">
        <f t="shared" si="22"/>
        <v>1</v>
      </c>
      <c r="P750" s="648">
        <v>1</v>
      </c>
      <c r="Q750" s="649">
        <f t="shared" si="23"/>
        <v>100</v>
      </c>
      <c r="R750" s="650" t="s">
        <v>1414</v>
      </c>
    </row>
    <row r="751" spans="1:18" ht="25.5" x14ac:dyDescent="0.25">
      <c r="A751" s="639" t="s">
        <v>305</v>
      </c>
      <c r="B751" s="640" t="s">
        <v>1020</v>
      </c>
      <c r="C751" s="641" t="s">
        <v>1047</v>
      </c>
      <c r="D751" s="642" t="s">
        <v>1035</v>
      </c>
      <c r="E751" s="643" t="s">
        <v>1467</v>
      </c>
      <c r="F751" s="644" t="s">
        <v>1061</v>
      </c>
      <c r="G751" s="645" t="s">
        <v>1062</v>
      </c>
      <c r="H751" s="645" t="s">
        <v>778</v>
      </c>
      <c r="I751" s="642" t="s">
        <v>777</v>
      </c>
      <c r="J751" s="644" t="s">
        <v>549</v>
      </c>
      <c r="K751" s="646">
        <v>1</v>
      </c>
      <c r="L751" s="645"/>
      <c r="M751" s="647">
        <v>99</v>
      </c>
      <c r="N751" s="647">
        <v>99</v>
      </c>
      <c r="O751" s="652">
        <f t="shared" si="22"/>
        <v>1</v>
      </c>
      <c r="P751" s="648">
        <v>1</v>
      </c>
      <c r="Q751" s="649">
        <f t="shared" si="23"/>
        <v>100</v>
      </c>
      <c r="R751" s="650" t="s">
        <v>1409</v>
      </c>
    </row>
    <row r="752" spans="1:18" ht="38.25" x14ac:dyDescent="0.25">
      <c r="A752" s="639" t="s">
        <v>305</v>
      </c>
      <c r="B752" s="640" t="s">
        <v>1020</v>
      </c>
      <c r="C752" s="641" t="s">
        <v>1047</v>
      </c>
      <c r="D752" s="642" t="s">
        <v>1035</v>
      </c>
      <c r="E752" s="643" t="s">
        <v>1467</v>
      </c>
      <c r="F752" s="644" t="s">
        <v>1061</v>
      </c>
      <c r="G752" s="645" t="s">
        <v>1063</v>
      </c>
      <c r="H752" s="645" t="s">
        <v>781</v>
      </c>
      <c r="I752" s="642" t="s">
        <v>780</v>
      </c>
      <c r="J752" s="644" t="s">
        <v>549</v>
      </c>
      <c r="K752" s="646">
        <v>0.1</v>
      </c>
      <c r="L752" s="645"/>
      <c r="M752" s="647">
        <v>99</v>
      </c>
      <c r="N752" s="647">
        <v>9</v>
      </c>
      <c r="O752" s="652">
        <f t="shared" si="22"/>
        <v>9.0909090909090912E-2</v>
      </c>
      <c r="P752" s="648">
        <v>9.0899999999999995E-2</v>
      </c>
      <c r="Q752" s="649">
        <f t="shared" si="23"/>
        <v>90.909090909090907</v>
      </c>
      <c r="R752" s="650" t="s">
        <v>1420</v>
      </c>
    </row>
    <row r="753" spans="1:18" ht="25.5" x14ac:dyDescent="0.25">
      <c r="A753" s="639" t="s">
        <v>305</v>
      </c>
      <c r="B753" s="640" t="s">
        <v>1020</v>
      </c>
      <c r="C753" s="641" t="s">
        <v>1047</v>
      </c>
      <c r="D753" s="642" t="s">
        <v>1035</v>
      </c>
      <c r="E753" s="643" t="s">
        <v>1467</v>
      </c>
      <c r="F753" s="644" t="s">
        <v>1061</v>
      </c>
      <c r="G753" s="645" t="s">
        <v>1064</v>
      </c>
      <c r="H753" s="645" t="s">
        <v>781</v>
      </c>
      <c r="I753" s="642" t="s">
        <v>780</v>
      </c>
      <c r="J753" s="644" t="s">
        <v>549</v>
      </c>
      <c r="K753" s="646">
        <v>0.1</v>
      </c>
      <c r="L753" s="645"/>
      <c r="M753" s="647">
        <v>99</v>
      </c>
      <c r="N753" s="647">
        <v>9</v>
      </c>
      <c r="O753" s="652">
        <f t="shared" si="22"/>
        <v>9.0909090909090912E-2</v>
      </c>
      <c r="P753" s="648">
        <v>9.0899999999999995E-2</v>
      </c>
      <c r="Q753" s="649">
        <f t="shared" si="23"/>
        <v>90.909090909090907</v>
      </c>
      <c r="R753" s="650"/>
    </row>
    <row r="754" spans="1:18" ht="25.5" x14ac:dyDescent="0.25">
      <c r="A754" s="639" t="s">
        <v>305</v>
      </c>
      <c r="B754" s="640" t="s">
        <v>1020</v>
      </c>
      <c r="C754" s="641" t="s">
        <v>1047</v>
      </c>
      <c r="D754" s="642" t="s">
        <v>1035</v>
      </c>
      <c r="E754" s="643" t="s">
        <v>1467</v>
      </c>
      <c r="F754" s="644" t="s">
        <v>1061</v>
      </c>
      <c r="G754" s="645" t="s">
        <v>1065</v>
      </c>
      <c r="H754" s="645" t="s">
        <v>781</v>
      </c>
      <c r="I754" s="642" t="s">
        <v>780</v>
      </c>
      <c r="J754" s="644" t="s">
        <v>549</v>
      </c>
      <c r="K754" s="646">
        <v>0.1</v>
      </c>
      <c r="L754" s="645"/>
      <c r="M754" s="647">
        <v>99</v>
      </c>
      <c r="N754" s="647">
        <v>9</v>
      </c>
      <c r="O754" s="652">
        <f t="shared" si="22"/>
        <v>9.0909090909090912E-2</v>
      </c>
      <c r="P754" s="648">
        <v>9.0899999999999995E-2</v>
      </c>
      <c r="Q754" s="649">
        <f t="shared" si="23"/>
        <v>90.909090909090907</v>
      </c>
      <c r="R754" s="650"/>
    </row>
    <row r="755" spans="1:18" ht="25.5" x14ac:dyDescent="0.25">
      <c r="A755" s="639" t="s">
        <v>305</v>
      </c>
      <c r="B755" s="640" t="s">
        <v>1020</v>
      </c>
      <c r="C755" s="641" t="s">
        <v>1047</v>
      </c>
      <c r="D755" s="642" t="s">
        <v>1035</v>
      </c>
      <c r="E755" s="643" t="s">
        <v>1467</v>
      </c>
      <c r="F755" s="644" t="s">
        <v>1061</v>
      </c>
      <c r="G755" s="645" t="s">
        <v>1066</v>
      </c>
      <c r="H755" s="645" t="s">
        <v>781</v>
      </c>
      <c r="I755" s="642" t="s">
        <v>780</v>
      </c>
      <c r="J755" s="644" t="s">
        <v>549</v>
      </c>
      <c r="K755" s="646">
        <v>0.1</v>
      </c>
      <c r="L755" s="645"/>
      <c r="M755" s="647">
        <v>99</v>
      </c>
      <c r="N755" s="647">
        <v>9</v>
      </c>
      <c r="O755" s="652">
        <f t="shared" si="22"/>
        <v>9.0909090909090912E-2</v>
      </c>
      <c r="P755" s="648">
        <v>9.0899999999999995E-2</v>
      </c>
      <c r="Q755" s="649">
        <f t="shared" si="23"/>
        <v>90.909090909090907</v>
      </c>
      <c r="R755" s="650"/>
    </row>
    <row r="756" spans="1:18" ht="25.5" x14ac:dyDescent="0.25">
      <c r="A756" s="639" t="s">
        <v>305</v>
      </c>
      <c r="B756" s="640" t="s">
        <v>1020</v>
      </c>
      <c r="C756" s="641" t="s">
        <v>1047</v>
      </c>
      <c r="D756" s="642" t="s">
        <v>1035</v>
      </c>
      <c r="E756" s="643" t="s">
        <v>1467</v>
      </c>
      <c r="F756" s="644" t="s">
        <v>1061</v>
      </c>
      <c r="G756" s="645" t="s">
        <v>1067</v>
      </c>
      <c r="H756" s="645" t="s">
        <v>781</v>
      </c>
      <c r="I756" s="642" t="s">
        <v>780</v>
      </c>
      <c r="J756" s="644" t="s">
        <v>549</v>
      </c>
      <c r="K756" s="646">
        <v>0.1</v>
      </c>
      <c r="L756" s="645"/>
      <c r="M756" s="647">
        <v>99</v>
      </c>
      <c r="N756" s="647">
        <v>9</v>
      </c>
      <c r="O756" s="652">
        <f t="shared" si="22"/>
        <v>9.0909090909090912E-2</v>
      </c>
      <c r="P756" s="648">
        <v>9.0899999999999995E-2</v>
      </c>
      <c r="Q756" s="649">
        <f t="shared" si="23"/>
        <v>90.909090909090907</v>
      </c>
      <c r="R756" s="650"/>
    </row>
    <row r="757" spans="1:18" ht="25.5" x14ac:dyDescent="0.25">
      <c r="A757" s="639" t="s">
        <v>305</v>
      </c>
      <c r="B757" s="640" t="s">
        <v>1020</v>
      </c>
      <c r="C757" s="641" t="s">
        <v>1047</v>
      </c>
      <c r="D757" s="642" t="s">
        <v>1035</v>
      </c>
      <c r="E757" s="643" t="s">
        <v>1467</v>
      </c>
      <c r="F757" s="644" t="s">
        <v>1061</v>
      </c>
      <c r="G757" s="645" t="s">
        <v>1068</v>
      </c>
      <c r="H757" s="645" t="s">
        <v>781</v>
      </c>
      <c r="I757" s="642" t="s">
        <v>780</v>
      </c>
      <c r="J757" s="644" t="s">
        <v>549</v>
      </c>
      <c r="K757" s="646">
        <v>0.1</v>
      </c>
      <c r="L757" s="645"/>
      <c r="M757" s="647">
        <v>99</v>
      </c>
      <c r="N757" s="647">
        <v>9</v>
      </c>
      <c r="O757" s="652">
        <f t="shared" si="22"/>
        <v>9.0909090909090912E-2</v>
      </c>
      <c r="P757" s="648">
        <v>9.0899999999999995E-2</v>
      </c>
      <c r="Q757" s="649">
        <f t="shared" si="23"/>
        <v>90.909090909090907</v>
      </c>
      <c r="R757" s="650"/>
    </row>
    <row r="758" spans="1:18" ht="25.5" x14ac:dyDescent="0.25">
      <c r="A758" s="639" t="s">
        <v>305</v>
      </c>
      <c r="B758" s="640" t="s">
        <v>1020</v>
      </c>
      <c r="C758" s="641" t="s">
        <v>1047</v>
      </c>
      <c r="D758" s="642" t="s">
        <v>1035</v>
      </c>
      <c r="E758" s="643" t="s">
        <v>1467</v>
      </c>
      <c r="F758" s="644" t="s">
        <v>1061</v>
      </c>
      <c r="G758" s="645" t="s">
        <v>1069</v>
      </c>
      <c r="H758" s="645" t="s">
        <v>781</v>
      </c>
      <c r="I758" s="642" t="s">
        <v>780</v>
      </c>
      <c r="J758" s="644" t="s">
        <v>549</v>
      </c>
      <c r="K758" s="646">
        <v>0.1</v>
      </c>
      <c r="L758" s="645"/>
      <c r="M758" s="647">
        <v>99</v>
      </c>
      <c r="N758" s="647">
        <v>9</v>
      </c>
      <c r="O758" s="652">
        <f t="shared" si="22"/>
        <v>9.0909090909090912E-2</v>
      </c>
      <c r="P758" s="648">
        <v>9.0899999999999995E-2</v>
      </c>
      <c r="Q758" s="649">
        <f t="shared" si="23"/>
        <v>90.909090909090907</v>
      </c>
      <c r="R758" s="650"/>
    </row>
    <row r="759" spans="1:18" ht="25.5" x14ac:dyDescent="0.25">
      <c r="A759" s="639" t="s">
        <v>305</v>
      </c>
      <c r="B759" s="640" t="s">
        <v>1020</v>
      </c>
      <c r="C759" s="641" t="s">
        <v>1047</v>
      </c>
      <c r="D759" s="642" t="s">
        <v>1035</v>
      </c>
      <c r="E759" s="643" t="s">
        <v>1467</v>
      </c>
      <c r="F759" s="644" t="s">
        <v>1061</v>
      </c>
      <c r="G759" s="645" t="s">
        <v>1070</v>
      </c>
      <c r="H759" s="645" t="s">
        <v>781</v>
      </c>
      <c r="I759" s="642" t="s">
        <v>780</v>
      </c>
      <c r="J759" s="644" t="s">
        <v>549</v>
      </c>
      <c r="K759" s="646">
        <v>0.1</v>
      </c>
      <c r="L759" s="645"/>
      <c r="M759" s="647">
        <v>99</v>
      </c>
      <c r="N759" s="647">
        <v>9</v>
      </c>
      <c r="O759" s="652">
        <f t="shared" si="22"/>
        <v>9.0909090909090912E-2</v>
      </c>
      <c r="P759" s="648">
        <v>9.0899999999999995E-2</v>
      </c>
      <c r="Q759" s="649">
        <f t="shared" si="23"/>
        <v>90.909090909090907</v>
      </c>
      <c r="R759" s="650"/>
    </row>
    <row r="760" spans="1:18" ht="38.25" x14ac:dyDescent="0.25">
      <c r="A760" s="639" t="s">
        <v>305</v>
      </c>
      <c r="B760" s="640" t="s">
        <v>1020</v>
      </c>
      <c r="C760" s="641" t="s">
        <v>1047</v>
      </c>
      <c r="D760" s="642" t="s">
        <v>1035</v>
      </c>
      <c r="E760" s="643" t="s">
        <v>1467</v>
      </c>
      <c r="F760" s="644" t="s">
        <v>1061</v>
      </c>
      <c r="G760" s="645" t="s">
        <v>1071</v>
      </c>
      <c r="H760" s="645" t="s">
        <v>781</v>
      </c>
      <c r="I760" s="642" t="s">
        <v>780</v>
      </c>
      <c r="J760" s="644" t="s">
        <v>549</v>
      </c>
      <c r="K760" s="646">
        <v>0.1</v>
      </c>
      <c r="L760" s="645"/>
      <c r="M760" s="647">
        <v>99</v>
      </c>
      <c r="N760" s="647">
        <v>9</v>
      </c>
      <c r="O760" s="652">
        <f t="shared" si="22"/>
        <v>9.0909090909090912E-2</v>
      </c>
      <c r="P760" s="648">
        <v>9.0899999999999995E-2</v>
      </c>
      <c r="Q760" s="649">
        <f t="shared" si="23"/>
        <v>90.909090909090907</v>
      </c>
      <c r="R760" s="650" t="s">
        <v>1420</v>
      </c>
    </row>
    <row r="761" spans="1:18" ht="38.25" x14ac:dyDescent="0.25">
      <c r="A761" s="639" t="s">
        <v>305</v>
      </c>
      <c r="B761" s="640" t="s">
        <v>1020</v>
      </c>
      <c r="C761" s="641" t="s">
        <v>1047</v>
      </c>
      <c r="D761" s="642" t="s">
        <v>1035</v>
      </c>
      <c r="E761" s="643" t="s">
        <v>1467</v>
      </c>
      <c r="F761" s="644" t="s">
        <v>1061</v>
      </c>
      <c r="G761" s="645" t="s">
        <v>1072</v>
      </c>
      <c r="H761" s="645" t="s">
        <v>781</v>
      </c>
      <c r="I761" s="642" t="s">
        <v>780</v>
      </c>
      <c r="J761" s="644" t="s">
        <v>549</v>
      </c>
      <c r="K761" s="646">
        <v>0.1</v>
      </c>
      <c r="L761" s="645"/>
      <c r="M761" s="647">
        <v>99</v>
      </c>
      <c r="N761" s="647">
        <v>99</v>
      </c>
      <c r="O761" s="652">
        <f t="shared" si="22"/>
        <v>1</v>
      </c>
      <c r="P761" s="648">
        <v>1</v>
      </c>
      <c r="Q761" s="649">
        <f t="shared" si="23"/>
        <v>1000</v>
      </c>
      <c r="R761" s="650" t="s">
        <v>1413</v>
      </c>
    </row>
    <row r="762" spans="1:18" ht="38.25" x14ac:dyDescent="0.25">
      <c r="A762" s="639" t="s">
        <v>305</v>
      </c>
      <c r="B762" s="640" t="s">
        <v>1020</v>
      </c>
      <c r="C762" s="641" t="s">
        <v>1047</v>
      </c>
      <c r="D762" s="642" t="s">
        <v>1035</v>
      </c>
      <c r="E762" s="643" t="s">
        <v>1467</v>
      </c>
      <c r="F762" s="644" t="s">
        <v>1061</v>
      </c>
      <c r="G762" s="645" t="s">
        <v>1073</v>
      </c>
      <c r="H762" s="645" t="s">
        <v>781</v>
      </c>
      <c r="I762" s="642" t="s">
        <v>780</v>
      </c>
      <c r="J762" s="644" t="s">
        <v>549</v>
      </c>
      <c r="K762" s="646">
        <v>0.1</v>
      </c>
      <c r="L762" s="645"/>
      <c r="M762" s="647">
        <v>99</v>
      </c>
      <c r="N762" s="647">
        <v>99</v>
      </c>
      <c r="O762" s="652">
        <f t="shared" si="22"/>
        <v>1</v>
      </c>
      <c r="P762" s="648">
        <v>1</v>
      </c>
      <c r="Q762" s="649">
        <f t="shared" si="23"/>
        <v>1000</v>
      </c>
      <c r="R762" s="650" t="s">
        <v>1413</v>
      </c>
    </row>
    <row r="763" spans="1:18" ht="51" x14ac:dyDescent="0.25">
      <c r="A763" s="639" t="s">
        <v>305</v>
      </c>
      <c r="B763" s="640" t="s">
        <v>1020</v>
      </c>
      <c r="C763" s="641" t="s">
        <v>1047</v>
      </c>
      <c r="D763" s="642" t="s">
        <v>1035</v>
      </c>
      <c r="E763" s="643" t="s">
        <v>1467</v>
      </c>
      <c r="F763" s="644" t="s">
        <v>1061</v>
      </c>
      <c r="G763" s="645" t="s">
        <v>1074</v>
      </c>
      <c r="H763" s="645" t="s">
        <v>781</v>
      </c>
      <c r="I763" s="642" t="s">
        <v>783</v>
      </c>
      <c r="J763" s="644" t="s">
        <v>549</v>
      </c>
      <c r="K763" s="646">
        <v>1</v>
      </c>
      <c r="L763" s="645" t="s">
        <v>1075</v>
      </c>
      <c r="M763" s="647">
        <v>99</v>
      </c>
      <c r="N763" s="647">
        <v>99</v>
      </c>
      <c r="O763" s="652">
        <f t="shared" si="22"/>
        <v>1</v>
      </c>
      <c r="P763" s="648">
        <v>1</v>
      </c>
      <c r="Q763" s="649">
        <f t="shared" si="23"/>
        <v>100</v>
      </c>
      <c r="R763" s="650" t="s">
        <v>1414</v>
      </c>
    </row>
    <row r="764" spans="1:18" ht="51" x14ac:dyDescent="0.25">
      <c r="A764" s="639" t="s">
        <v>305</v>
      </c>
      <c r="B764" s="640" t="s">
        <v>1020</v>
      </c>
      <c r="C764" s="641" t="s">
        <v>1047</v>
      </c>
      <c r="D764" s="642" t="s">
        <v>1035</v>
      </c>
      <c r="E764" s="643" t="s">
        <v>1467</v>
      </c>
      <c r="F764" s="644" t="s">
        <v>1061</v>
      </c>
      <c r="G764" s="645" t="s">
        <v>1076</v>
      </c>
      <c r="H764" s="645" t="s">
        <v>781</v>
      </c>
      <c r="I764" s="642" t="s">
        <v>783</v>
      </c>
      <c r="J764" s="644" t="s">
        <v>549</v>
      </c>
      <c r="K764" s="646">
        <v>1</v>
      </c>
      <c r="L764" s="645" t="s">
        <v>1075</v>
      </c>
      <c r="M764" s="647">
        <v>99</v>
      </c>
      <c r="N764" s="647">
        <v>99</v>
      </c>
      <c r="O764" s="652">
        <f t="shared" si="22"/>
        <v>1</v>
      </c>
      <c r="P764" s="648">
        <v>1</v>
      </c>
      <c r="Q764" s="649">
        <f t="shared" si="23"/>
        <v>100</v>
      </c>
      <c r="R764" s="650" t="s">
        <v>1414</v>
      </c>
    </row>
    <row r="765" spans="1:18" ht="25.5" x14ac:dyDescent="0.25">
      <c r="A765" s="639" t="s">
        <v>305</v>
      </c>
      <c r="B765" s="640" t="s">
        <v>1020</v>
      </c>
      <c r="C765" s="641" t="s">
        <v>1047</v>
      </c>
      <c r="D765" s="642" t="s">
        <v>1035</v>
      </c>
      <c r="E765" s="643" t="s">
        <v>1467</v>
      </c>
      <c r="F765" s="644" t="s">
        <v>1061</v>
      </c>
      <c r="G765" s="645" t="s">
        <v>1077</v>
      </c>
      <c r="H765" s="645" t="s">
        <v>781</v>
      </c>
      <c r="I765" s="642" t="s">
        <v>780</v>
      </c>
      <c r="J765" s="644" t="s">
        <v>549</v>
      </c>
      <c r="K765" s="646">
        <v>0.1</v>
      </c>
      <c r="L765" s="645"/>
      <c r="M765" s="647">
        <v>99</v>
      </c>
      <c r="N765" s="647">
        <v>9</v>
      </c>
      <c r="O765" s="652">
        <f t="shared" si="22"/>
        <v>9.0909090909090912E-2</v>
      </c>
      <c r="P765" s="648">
        <v>9.0899999999999995E-2</v>
      </c>
      <c r="Q765" s="649">
        <f t="shared" si="23"/>
        <v>90.909090909090907</v>
      </c>
      <c r="R765" s="650"/>
    </row>
    <row r="766" spans="1:18" ht="25.5" x14ac:dyDescent="0.25">
      <c r="A766" s="639" t="s">
        <v>305</v>
      </c>
      <c r="B766" s="640" t="s">
        <v>1020</v>
      </c>
      <c r="C766" s="641" t="s">
        <v>1047</v>
      </c>
      <c r="D766" s="642" t="s">
        <v>1035</v>
      </c>
      <c r="E766" s="643" t="s">
        <v>1467</v>
      </c>
      <c r="F766" s="644" t="s">
        <v>1061</v>
      </c>
      <c r="G766" s="645" t="s">
        <v>1078</v>
      </c>
      <c r="H766" s="645" t="s">
        <v>781</v>
      </c>
      <c r="I766" s="642" t="s">
        <v>780</v>
      </c>
      <c r="J766" s="644" t="s">
        <v>549</v>
      </c>
      <c r="K766" s="646">
        <v>0.1</v>
      </c>
      <c r="L766" s="645"/>
      <c r="M766" s="647">
        <v>99</v>
      </c>
      <c r="N766" s="647">
        <v>9</v>
      </c>
      <c r="O766" s="652">
        <f t="shared" si="22"/>
        <v>9.0909090909090912E-2</v>
      </c>
      <c r="P766" s="648">
        <v>6.1728395059999996E-2</v>
      </c>
      <c r="Q766" s="649">
        <f t="shared" si="23"/>
        <v>90.909090909090907</v>
      </c>
      <c r="R766" s="650"/>
    </row>
    <row r="767" spans="1:18" ht="25.5" x14ac:dyDescent="0.25">
      <c r="A767" s="639" t="s">
        <v>305</v>
      </c>
      <c r="B767" s="640" t="s">
        <v>1020</v>
      </c>
      <c r="C767" s="641" t="s">
        <v>1047</v>
      </c>
      <c r="D767" s="642" t="s">
        <v>1035</v>
      </c>
      <c r="E767" s="643" t="s">
        <v>1467</v>
      </c>
      <c r="F767" s="644" t="s">
        <v>1061</v>
      </c>
      <c r="G767" s="645" t="s">
        <v>1079</v>
      </c>
      <c r="H767" s="645" t="s">
        <v>781</v>
      </c>
      <c r="I767" s="642" t="s">
        <v>780</v>
      </c>
      <c r="J767" s="644" t="s">
        <v>549</v>
      </c>
      <c r="K767" s="646">
        <v>0.1</v>
      </c>
      <c r="L767" s="645"/>
      <c r="M767" s="647">
        <v>99</v>
      </c>
      <c r="N767" s="647">
        <v>9</v>
      </c>
      <c r="O767" s="652">
        <f t="shared" si="22"/>
        <v>9.0909090909090912E-2</v>
      </c>
      <c r="P767" s="648">
        <v>8.6419753089999995E-2</v>
      </c>
      <c r="Q767" s="649">
        <f t="shared" si="23"/>
        <v>90.909090909090907</v>
      </c>
      <c r="R767" s="650"/>
    </row>
    <row r="768" spans="1:18" ht="25.5" x14ac:dyDescent="0.25">
      <c r="A768" s="639" t="s">
        <v>305</v>
      </c>
      <c r="B768" s="640" t="s">
        <v>1020</v>
      </c>
      <c r="C768" s="641" t="s">
        <v>1047</v>
      </c>
      <c r="D768" s="642" t="s">
        <v>1035</v>
      </c>
      <c r="E768" s="643" t="s">
        <v>1467</v>
      </c>
      <c r="F768" s="644" t="s">
        <v>1061</v>
      </c>
      <c r="G768" s="645" t="s">
        <v>1080</v>
      </c>
      <c r="H768" s="645" t="s">
        <v>781</v>
      </c>
      <c r="I768" s="642" t="s">
        <v>780</v>
      </c>
      <c r="J768" s="644" t="s">
        <v>549</v>
      </c>
      <c r="K768" s="646">
        <v>0.1</v>
      </c>
      <c r="L768" s="645"/>
      <c r="M768" s="647">
        <v>99</v>
      </c>
      <c r="N768" s="647">
        <v>9</v>
      </c>
      <c r="O768" s="652">
        <f t="shared" si="22"/>
        <v>9.0909090909090912E-2</v>
      </c>
      <c r="P768" s="648">
        <v>9.0899999999999995E-2</v>
      </c>
      <c r="Q768" s="649">
        <f t="shared" si="23"/>
        <v>90.909090909090907</v>
      </c>
      <c r="R768" s="650"/>
    </row>
    <row r="769" spans="1:18" x14ac:dyDescent="0.25">
      <c r="A769" s="639" t="s">
        <v>305</v>
      </c>
      <c r="B769" s="640" t="s">
        <v>1020</v>
      </c>
      <c r="C769" s="641" t="s">
        <v>1047</v>
      </c>
      <c r="D769" s="642" t="s">
        <v>1035</v>
      </c>
      <c r="E769" s="643" t="s">
        <v>1467</v>
      </c>
      <c r="F769" s="644" t="s">
        <v>1061</v>
      </c>
      <c r="G769" s="645" t="s">
        <v>1081</v>
      </c>
      <c r="H769" s="645" t="s">
        <v>784</v>
      </c>
      <c r="I769" s="642" t="s">
        <v>780</v>
      </c>
      <c r="J769" s="644" t="s">
        <v>549</v>
      </c>
      <c r="K769" s="646">
        <v>0.1</v>
      </c>
      <c r="L769" s="645"/>
      <c r="M769" s="647">
        <v>99</v>
      </c>
      <c r="N769" s="647">
        <v>9</v>
      </c>
      <c r="O769" s="652">
        <f t="shared" si="22"/>
        <v>9.0909090909090912E-2</v>
      </c>
      <c r="P769" s="648">
        <v>9.0899999999999995E-2</v>
      </c>
      <c r="Q769" s="649">
        <f t="shared" si="23"/>
        <v>90.909090909090907</v>
      </c>
      <c r="R769" s="650"/>
    </row>
    <row r="770" spans="1:18" ht="25.5" x14ac:dyDescent="0.25">
      <c r="A770" s="639" t="s">
        <v>305</v>
      </c>
      <c r="B770" s="640" t="s">
        <v>1020</v>
      </c>
      <c r="C770" s="641" t="s">
        <v>1047</v>
      </c>
      <c r="D770" s="642" t="s">
        <v>1035</v>
      </c>
      <c r="E770" s="643" t="s">
        <v>1467</v>
      </c>
      <c r="F770" s="644" t="s">
        <v>1061</v>
      </c>
      <c r="G770" s="645" t="s">
        <v>1082</v>
      </c>
      <c r="H770" s="645" t="s">
        <v>781</v>
      </c>
      <c r="I770" s="642" t="s">
        <v>780</v>
      </c>
      <c r="J770" s="644" t="s">
        <v>549</v>
      </c>
      <c r="K770" s="646">
        <v>0.1</v>
      </c>
      <c r="L770" s="645"/>
      <c r="M770" s="647">
        <v>99</v>
      </c>
      <c r="N770" s="647">
        <v>9</v>
      </c>
      <c r="O770" s="652">
        <f t="shared" si="22"/>
        <v>9.0909090909090912E-2</v>
      </c>
      <c r="P770" s="648">
        <v>9.0899999999999995E-2</v>
      </c>
      <c r="Q770" s="649">
        <f t="shared" si="23"/>
        <v>90.909090909090907</v>
      </c>
      <c r="R770" s="650"/>
    </row>
    <row r="771" spans="1:18" ht="25.5" x14ac:dyDescent="0.25">
      <c r="A771" s="639" t="s">
        <v>305</v>
      </c>
      <c r="B771" s="640" t="s">
        <v>1020</v>
      </c>
      <c r="C771" s="641" t="s">
        <v>1047</v>
      </c>
      <c r="D771" s="642" t="s">
        <v>1035</v>
      </c>
      <c r="E771" s="643" t="s">
        <v>1467</v>
      </c>
      <c r="F771" s="644" t="s">
        <v>1061</v>
      </c>
      <c r="G771" s="645" t="s">
        <v>1083</v>
      </c>
      <c r="H771" s="645" t="s">
        <v>781</v>
      </c>
      <c r="I771" s="642" t="s">
        <v>780</v>
      </c>
      <c r="J771" s="644" t="s">
        <v>549</v>
      </c>
      <c r="K771" s="646">
        <v>0.1</v>
      </c>
      <c r="L771" s="645"/>
      <c r="M771" s="647">
        <v>99</v>
      </c>
      <c r="N771" s="647">
        <v>9</v>
      </c>
      <c r="O771" s="652">
        <f t="shared" si="22"/>
        <v>9.0909090909090912E-2</v>
      </c>
      <c r="P771" s="648">
        <v>9.0899999999999995E-2</v>
      </c>
      <c r="Q771" s="649">
        <f t="shared" si="23"/>
        <v>90.909090909090907</v>
      </c>
      <c r="R771" s="650"/>
    </row>
    <row r="772" spans="1:18" ht="38.25" x14ac:dyDescent="0.25">
      <c r="A772" s="639" t="s">
        <v>305</v>
      </c>
      <c r="B772" s="640" t="s">
        <v>1020</v>
      </c>
      <c r="C772" s="641" t="s">
        <v>1047</v>
      </c>
      <c r="D772" s="642" t="s">
        <v>1035</v>
      </c>
      <c r="E772" s="643" t="s">
        <v>1467</v>
      </c>
      <c r="F772" s="644" t="s">
        <v>1061</v>
      </c>
      <c r="G772" s="645" t="s">
        <v>195</v>
      </c>
      <c r="H772" s="645" t="s">
        <v>785</v>
      </c>
      <c r="I772" s="642" t="s">
        <v>777</v>
      </c>
      <c r="J772" s="644" t="s">
        <v>549</v>
      </c>
      <c r="K772" s="646">
        <v>1</v>
      </c>
      <c r="L772" s="645"/>
      <c r="M772" s="647">
        <v>99</v>
      </c>
      <c r="N772" s="647">
        <v>99</v>
      </c>
      <c r="O772" s="652">
        <f t="shared" si="22"/>
        <v>1</v>
      </c>
      <c r="P772" s="648">
        <v>1</v>
      </c>
      <c r="Q772" s="649">
        <f t="shared" si="23"/>
        <v>100</v>
      </c>
      <c r="R772" s="650" t="s">
        <v>1415</v>
      </c>
    </row>
    <row r="773" spans="1:18" ht="38.25" x14ac:dyDescent="0.25">
      <c r="A773" s="639" t="s">
        <v>305</v>
      </c>
      <c r="B773" s="640" t="s">
        <v>1020</v>
      </c>
      <c r="C773" s="641" t="s">
        <v>1047</v>
      </c>
      <c r="D773" s="642" t="s">
        <v>1035</v>
      </c>
      <c r="E773" s="643" t="s">
        <v>1467</v>
      </c>
      <c r="F773" s="644" t="s">
        <v>1061</v>
      </c>
      <c r="G773" s="645" t="s">
        <v>1084</v>
      </c>
      <c r="H773" s="645" t="s">
        <v>785</v>
      </c>
      <c r="I773" s="642" t="s">
        <v>777</v>
      </c>
      <c r="J773" s="644" t="s">
        <v>549</v>
      </c>
      <c r="K773" s="646">
        <v>1</v>
      </c>
      <c r="L773" s="645"/>
      <c r="M773" s="647">
        <v>99</v>
      </c>
      <c r="N773" s="647">
        <v>99</v>
      </c>
      <c r="O773" s="652">
        <f t="shared" si="22"/>
        <v>1</v>
      </c>
      <c r="P773" s="648">
        <v>1</v>
      </c>
      <c r="Q773" s="649">
        <f t="shared" si="23"/>
        <v>100</v>
      </c>
      <c r="R773" s="650" t="s">
        <v>1415</v>
      </c>
    </row>
    <row r="774" spans="1:18" ht="38.25" x14ac:dyDescent="0.25">
      <c r="A774" s="639" t="s">
        <v>305</v>
      </c>
      <c r="B774" s="640" t="s">
        <v>1020</v>
      </c>
      <c r="C774" s="641" t="s">
        <v>1047</v>
      </c>
      <c r="D774" s="642" t="s">
        <v>1035</v>
      </c>
      <c r="E774" s="643" t="s">
        <v>1467</v>
      </c>
      <c r="F774" s="644" t="s">
        <v>1061</v>
      </c>
      <c r="G774" s="645" t="s">
        <v>1085</v>
      </c>
      <c r="H774" s="645" t="s">
        <v>785</v>
      </c>
      <c r="I774" s="642" t="s">
        <v>777</v>
      </c>
      <c r="J774" s="644" t="s">
        <v>549</v>
      </c>
      <c r="K774" s="646">
        <v>1</v>
      </c>
      <c r="L774" s="645"/>
      <c r="M774" s="647">
        <v>99</v>
      </c>
      <c r="N774" s="647">
        <v>99</v>
      </c>
      <c r="O774" s="652">
        <f t="shared" ref="O774:O837" si="24">N774/M774</f>
        <v>1</v>
      </c>
      <c r="P774" s="648">
        <v>1</v>
      </c>
      <c r="Q774" s="649">
        <f t="shared" ref="Q774:Q837" si="25">N774/(M774*K774/100)</f>
        <v>100</v>
      </c>
      <c r="R774" s="650" t="s">
        <v>1415</v>
      </c>
    </row>
    <row r="775" spans="1:18" ht="38.25" x14ac:dyDescent="0.25">
      <c r="A775" s="639" t="s">
        <v>305</v>
      </c>
      <c r="B775" s="640" t="s">
        <v>1020</v>
      </c>
      <c r="C775" s="641" t="s">
        <v>1047</v>
      </c>
      <c r="D775" s="642" t="s">
        <v>1035</v>
      </c>
      <c r="E775" s="643" t="s">
        <v>1467</v>
      </c>
      <c r="F775" s="644" t="s">
        <v>1061</v>
      </c>
      <c r="G775" s="645" t="s">
        <v>1086</v>
      </c>
      <c r="H775" s="645" t="s">
        <v>785</v>
      </c>
      <c r="I775" s="642" t="s">
        <v>777</v>
      </c>
      <c r="J775" s="644" t="s">
        <v>549</v>
      </c>
      <c r="K775" s="646">
        <v>1</v>
      </c>
      <c r="L775" s="645"/>
      <c r="M775" s="647">
        <v>99</v>
      </c>
      <c r="N775" s="647">
        <v>99</v>
      </c>
      <c r="O775" s="652">
        <f t="shared" si="24"/>
        <v>1</v>
      </c>
      <c r="P775" s="648">
        <v>1</v>
      </c>
      <c r="Q775" s="649">
        <f t="shared" si="25"/>
        <v>100</v>
      </c>
      <c r="R775" s="650" t="s">
        <v>1415</v>
      </c>
    </row>
    <row r="776" spans="1:18" ht="38.25" x14ac:dyDescent="0.25">
      <c r="A776" s="639" t="s">
        <v>305</v>
      </c>
      <c r="B776" s="640" t="s">
        <v>1020</v>
      </c>
      <c r="C776" s="641" t="s">
        <v>1047</v>
      </c>
      <c r="D776" s="642" t="s">
        <v>1035</v>
      </c>
      <c r="E776" s="643" t="s">
        <v>1467</v>
      </c>
      <c r="F776" s="644" t="s">
        <v>1061</v>
      </c>
      <c r="G776" s="645" t="s">
        <v>1087</v>
      </c>
      <c r="H776" s="645" t="s">
        <v>785</v>
      </c>
      <c r="I776" s="642" t="s">
        <v>777</v>
      </c>
      <c r="J776" s="644" t="s">
        <v>549</v>
      </c>
      <c r="K776" s="646">
        <v>1</v>
      </c>
      <c r="L776" s="645"/>
      <c r="M776" s="647">
        <v>99</v>
      </c>
      <c r="N776" s="647">
        <v>99</v>
      </c>
      <c r="O776" s="652">
        <f t="shared" si="24"/>
        <v>1</v>
      </c>
      <c r="P776" s="648">
        <v>1</v>
      </c>
      <c r="Q776" s="649">
        <f t="shared" si="25"/>
        <v>100</v>
      </c>
      <c r="R776" s="650" t="s">
        <v>1415</v>
      </c>
    </row>
    <row r="777" spans="1:18" ht="25.5" x14ac:dyDescent="0.25">
      <c r="A777" s="639" t="s">
        <v>305</v>
      </c>
      <c r="B777" s="640" t="s">
        <v>1020</v>
      </c>
      <c r="C777" s="641" t="s">
        <v>1047</v>
      </c>
      <c r="D777" s="642" t="s">
        <v>1035</v>
      </c>
      <c r="E777" s="643" t="s">
        <v>1467</v>
      </c>
      <c r="F777" s="644" t="s">
        <v>1061</v>
      </c>
      <c r="G777" s="645" t="s">
        <v>1088</v>
      </c>
      <c r="H777" s="645" t="s">
        <v>786</v>
      </c>
      <c r="I777" s="642" t="s">
        <v>777</v>
      </c>
      <c r="J777" s="644" t="s">
        <v>549</v>
      </c>
      <c r="K777" s="646">
        <v>1</v>
      </c>
      <c r="L777" s="645"/>
      <c r="M777" s="647">
        <v>99</v>
      </c>
      <c r="N777" s="647">
        <v>99</v>
      </c>
      <c r="O777" s="652">
        <f t="shared" si="24"/>
        <v>1</v>
      </c>
      <c r="P777" s="648">
        <v>1</v>
      </c>
      <c r="Q777" s="649">
        <f t="shared" si="25"/>
        <v>100</v>
      </c>
      <c r="R777" s="650" t="s">
        <v>1409</v>
      </c>
    </row>
    <row r="778" spans="1:18" ht="38.25" x14ac:dyDescent="0.25">
      <c r="A778" s="639" t="s">
        <v>305</v>
      </c>
      <c r="B778" s="640" t="s">
        <v>1020</v>
      </c>
      <c r="C778" s="641" t="s">
        <v>1047</v>
      </c>
      <c r="D778" s="642" t="s">
        <v>1035</v>
      </c>
      <c r="E778" s="643" t="s">
        <v>1467</v>
      </c>
      <c r="F778" s="644" t="s">
        <v>1061</v>
      </c>
      <c r="G778" s="645" t="s">
        <v>1089</v>
      </c>
      <c r="H778" s="645" t="s">
        <v>781</v>
      </c>
      <c r="I778" s="642" t="s">
        <v>780</v>
      </c>
      <c r="J778" s="644" t="s">
        <v>549</v>
      </c>
      <c r="K778" s="646">
        <v>0.1</v>
      </c>
      <c r="L778" s="645"/>
      <c r="M778" s="647">
        <v>99</v>
      </c>
      <c r="N778" s="647">
        <v>99</v>
      </c>
      <c r="O778" s="652">
        <f t="shared" si="24"/>
        <v>1</v>
      </c>
      <c r="P778" s="648">
        <v>1</v>
      </c>
      <c r="Q778" s="649">
        <f t="shared" si="25"/>
        <v>1000</v>
      </c>
      <c r="R778" s="650" t="s">
        <v>1416</v>
      </c>
    </row>
    <row r="779" spans="1:18" ht="38.25" x14ac:dyDescent="0.25">
      <c r="A779" s="639" t="s">
        <v>305</v>
      </c>
      <c r="B779" s="640" t="s">
        <v>1020</v>
      </c>
      <c r="C779" s="641" t="s">
        <v>1047</v>
      </c>
      <c r="D779" s="642" t="s">
        <v>1035</v>
      </c>
      <c r="E779" s="643" t="s">
        <v>1467</v>
      </c>
      <c r="F779" s="644" t="s">
        <v>1061</v>
      </c>
      <c r="G779" s="645" t="s">
        <v>1090</v>
      </c>
      <c r="H779" s="645" t="s">
        <v>787</v>
      </c>
      <c r="I779" s="642" t="s">
        <v>777</v>
      </c>
      <c r="J779" s="644" t="s">
        <v>549</v>
      </c>
      <c r="K779" s="646">
        <v>1</v>
      </c>
      <c r="L779" s="645"/>
      <c r="M779" s="647">
        <v>99</v>
      </c>
      <c r="N779" s="647">
        <v>99</v>
      </c>
      <c r="O779" s="652">
        <f t="shared" si="24"/>
        <v>1</v>
      </c>
      <c r="P779" s="648">
        <v>1</v>
      </c>
      <c r="Q779" s="649">
        <f t="shared" si="25"/>
        <v>100</v>
      </c>
      <c r="R779" s="650" t="s">
        <v>1417</v>
      </c>
    </row>
    <row r="780" spans="1:18" ht="25.5" x14ac:dyDescent="0.25">
      <c r="A780" s="639" t="s">
        <v>305</v>
      </c>
      <c r="B780" s="640" t="s">
        <v>1020</v>
      </c>
      <c r="C780" s="641" t="s">
        <v>1047</v>
      </c>
      <c r="D780" s="642" t="s">
        <v>1035</v>
      </c>
      <c r="E780" s="643" t="s">
        <v>1467</v>
      </c>
      <c r="F780" s="644" t="s">
        <v>1061</v>
      </c>
      <c r="G780" s="645" t="s">
        <v>1091</v>
      </c>
      <c r="H780" s="645" t="s">
        <v>778</v>
      </c>
      <c r="I780" s="642" t="s">
        <v>777</v>
      </c>
      <c r="J780" s="644" t="s">
        <v>549</v>
      </c>
      <c r="K780" s="646">
        <v>1</v>
      </c>
      <c r="L780" s="645"/>
      <c r="M780" s="647">
        <v>99</v>
      </c>
      <c r="N780" s="647">
        <v>99</v>
      </c>
      <c r="O780" s="652">
        <f t="shared" si="24"/>
        <v>1</v>
      </c>
      <c r="P780" s="648">
        <v>1</v>
      </c>
      <c r="Q780" s="649">
        <f t="shared" si="25"/>
        <v>100</v>
      </c>
      <c r="R780" s="650" t="s">
        <v>1409</v>
      </c>
    </row>
    <row r="781" spans="1:18" x14ac:dyDescent="0.25">
      <c r="A781" s="639" t="s">
        <v>305</v>
      </c>
      <c r="B781" s="640" t="s">
        <v>1020</v>
      </c>
      <c r="C781" s="641" t="s">
        <v>1047</v>
      </c>
      <c r="D781" s="642" t="s">
        <v>1035</v>
      </c>
      <c r="E781" s="643" t="s">
        <v>1467</v>
      </c>
      <c r="F781" s="644" t="s">
        <v>1061</v>
      </c>
      <c r="G781" s="645" t="s">
        <v>1092</v>
      </c>
      <c r="H781" s="645" t="s">
        <v>788</v>
      </c>
      <c r="I781" s="642" t="s">
        <v>777</v>
      </c>
      <c r="J781" s="644" t="s">
        <v>549</v>
      </c>
      <c r="K781" s="646">
        <v>1</v>
      </c>
      <c r="L781" s="645"/>
      <c r="M781" s="647">
        <v>99</v>
      </c>
      <c r="N781" s="647">
        <v>99</v>
      </c>
      <c r="O781" s="652">
        <f t="shared" si="24"/>
        <v>1</v>
      </c>
      <c r="P781" s="648">
        <v>1</v>
      </c>
      <c r="Q781" s="649">
        <f t="shared" si="25"/>
        <v>100</v>
      </c>
      <c r="R781" s="650" t="s">
        <v>1414</v>
      </c>
    </row>
    <row r="782" spans="1:18" ht="51" x14ac:dyDescent="0.25">
      <c r="A782" s="639" t="s">
        <v>305</v>
      </c>
      <c r="B782" s="640" t="s">
        <v>1020</v>
      </c>
      <c r="C782" s="641" t="s">
        <v>1047</v>
      </c>
      <c r="D782" s="642" t="s">
        <v>1035</v>
      </c>
      <c r="E782" s="643" t="s">
        <v>1467</v>
      </c>
      <c r="F782" s="644" t="s">
        <v>1093</v>
      </c>
      <c r="G782" s="645" t="s">
        <v>1094</v>
      </c>
      <c r="H782" s="645" t="s">
        <v>784</v>
      </c>
      <c r="I782" s="642" t="s">
        <v>780</v>
      </c>
      <c r="J782" s="644" t="s">
        <v>1103</v>
      </c>
      <c r="K782" s="646">
        <v>0.1</v>
      </c>
      <c r="L782" s="645"/>
      <c r="M782" s="647">
        <v>99</v>
      </c>
      <c r="N782" s="647">
        <v>9</v>
      </c>
      <c r="O782" s="652">
        <f t="shared" si="24"/>
        <v>9.0909090909090912E-2</v>
      </c>
      <c r="P782" s="648">
        <v>9.0899999999999995E-2</v>
      </c>
      <c r="Q782" s="649">
        <f t="shared" si="25"/>
        <v>90.909090909090907</v>
      </c>
      <c r="R782" s="650" t="s">
        <v>1421</v>
      </c>
    </row>
    <row r="783" spans="1:18" ht="51" x14ac:dyDescent="0.25">
      <c r="A783" s="639" t="s">
        <v>305</v>
      </c>
      <c r="B783" s="640" t="s">
        <v>1020</v>
      </c>
      <c r="C783" s="641" t="s">
        <v>1047</v>
      </c>
      <c r="D783" s="642" t="s">
        <v>1035</v>
      </c>
      <c r="E783" s="643" t="s">
        <v>1467</v>
      </c>
      <c r="F783" s="644" t="s">
        <v>1093</v>
      </c>
      <c r="G783" s="645" t="s">
        <v>1095</v>
      </c>
      <c r="H783" s="645" t="s">
        <v>784</v>
      </c>
      <c r="I783" s="642" t="s">
        <v>780</v>
      </c>
      <c r="J783" s="644" t="s">
        <v>1103</v>
      </c>
      <c r="K783" s="646">
        <v>0.1</v>
      </c>
      <c r="L783" s="645"/>
      <c r="M783" s="647">
        <v>99</v>
      </c>
      <c r="N783" s="647">
        <v>9</v>
      </c>
      <c r="O783" s="652">
        <f t="shared" si="24"/>
        <v>9.0909090909090912E-2</v>
      </c>
      <c r="P783" s="648">
        <v>9.0899999999999995E-2</v>
      </c>
      <c r="Q783" s="649">
        <f t="shared" si="25"/>
        <v>90.909090909090907</v>
      </c>
      <c r="R783" s="650" t="s">
        <v>1421</v>
      </c>
    </row>
    <row r="784" spans="1:18" ht="51" x14ac:dyDescent="0.25">
      <c r="A784" s="639" t="s">
        <v>305</v>
      </c>
      <c r="B784" s="640" t="s">
        <v>1020</v>
      </c>
      <c r="C784" s="641" t="s">
        <v>1047</v>
      </c>
      <c r="D784" s="642" t="s">
        <v>1035</v>
      </c>
      <c r="E784" s="643" t="s">
        <v>1467</v>
      </c>
      <c r="F784" s="644" t="s">
        <v>1093</v>
      </c>
      <c r="G784" s="645" t="s">
        <v>1096</v>
      </c>
      <c r="H784" s="645" t="s">
        <v>781</v>
      </c>
      <c r="I784" s="642" t="s">
        <v>780</v>
      </c>
      <c r="J784" s="644" t="s">
        <v>1103</v>
      </c>
      <c r="K784" s="646">
        <v>0.1</v>
      </c>
      <c r="L784" s="645"/>
      <c r="M784" s="647">
        <v>99</v>
      </c>
      <c r="N784" s="647">
        <v>9</v>
      </c>
      <c r="O784" s="652">
        <f t="shared" si="24"/>
        <v>9.0909090909090912E-2</v>
      </c>
      <c r="P784" s="648">
        <v>9.0899999999999995E-2</v>
      </c>
      <c r="Q784" s="649">
        <f t="shared" si="25"/>
        <v>90.909090909090907</v>
      </c>
      <c r="R784" s="650" t="s">
        <v>1421</v>
      </c>
    </row>
    <row r="785" spans="1:18" ht="51" x14ac:dyDescent="0.25">
      <c r="A785" s="639" t="s">
        <v>305</v>
      </c>
      <c r="B785" s="640" t="s">
        <v>1020</v>
      </c>
      <c r="C785" s="641" t="s">
        <v>1047</v>
      </c>
      <c r="D785" s="642" t="s">
        <v>1035</v>
      </c>
      <c r="E785" s="643" t="s">
        <v>1467</v>
      </c>
      <c r="F785" s="644" t="s">
        <v>1093</v>
      </c>
      <c r="G785" s="645" t="s">
        <v>1097</v>
      </c>
      <c r="H785" s="645" t="s">
        <v>784</v>
      </c>
      <c r="I785" s="642" t="s">
        <v>780</v>
      </c>
      <c r="J785" s="644" t="s">
        <v>1103</v>
      </c>
      <c r="K785" s="646">
        <v>0.1</v>
      </c>
      <c r="L785" s="645"/>
      <c r="M785" s="647">
        <v>99</v>
      </c>
      <c r="N785" s="647">
        <v>9</v>
      </c>
      <c r="O785" s="652">
        <f t="shared" si="24"/>
        <v>9.0909090909090912E-2</v>
      </c>
      <c r="P785" s="648">
        <v>9.0899999999999995E-2</v>
      </c>
      <c r="Q785" s="649">
        <f t="shared" si="25"/>
        <v>90.909090909090907</v>
      </c>
      <c r="R785" s="650" t="s">
        <v>1421</v>
      </c>
    </row>
    <row r="786" spans="1:18" ht="51" x14ac:dyDescent="0.25">
      <c r="A786" s="639" t="s">
        <v>305</v>
      </c>
      <c r="B786" s="640" t="s">
        <v>1020</v>
      </c>
      <c r="C786" s="641" t="s">
        <v>1047</v>
      </c>
      <c r="D786" s="642" t="s">
        <v>1035</v>
      </c>
      <c r="E786" s="643" t="s">
        <v>1467</v>
      </c>
      <c r="F786" s="644" t="s">
        <v>1093</v>
      </c>
      <c r="G786" s="645" t="s">
        <v>1098</v>
      </c>
      <c r="H786" s="645" t="s">
        <v>784</v>
      </c>
      <c r="I786" s="642" t="s">
        <v>780</v>
      </c>
      <c r="J786" s="644" t="s">
        <v>1103</v>
      </c>
      <c r="K786" s="646">
        <v>0.1</v>
      </c>
      <c r="L786" s="645" t="s">
        <v>1419</v>
      </c>
      <c r="M786" s="647">
        <v>99</v>
      </c>
      <c r="N786" s="647">
        <v>9</v>
      </c>
      <c r="O786" s="652">
        <f t="shared" si="24"/>
        <v>9.0909090909090912E-2</v>
      </c>
      <c r="P786" s="648">
        <v>9.0899999999999995E-2</v>
      </c>
      <c r="Q786" s="649">
        <f t="shared" si="25"/>
        <v>90.909090909090907</v>
      </c>
      <c r="R786" s="650" t="s">
        <v>1421</v>
      </c>
    </row>
    <row r="787" spans="1:18" ht="51" x14ac:dyDescent="0.25">
      <c r="A787" s="639" t="s">
        <v>305</v>
      </c>
      <c r="B787" s="640" t="s">
        <v>1020</v>
      </c>
      <c r="C787" s="641" t="s">
        <v>1047</v>
      </c>
      <c r="D787" s="642" t="s">
        <v>1035</v>
      </c>
      <c r="E787" s="643" t="s">
        <v>1467</v>
      </c>
      <c r="F787" s="644" t="s">
        <v>1093</v>
      </c>
      <c r="G787" s="645" t="s">
        <v>1099</v>
      </c>
      <c r="H787" s="645" t="s">
        <v>784</v>
      </c>
      <c r="I787" s="642" t="s">
        <v>780</v>
      </c>
      <c r="J787" s="644" t="s">
        <v>1103</v>
      </c>
      <c r="K787" s="646">
        <v>0.1</v>
      </c>
      <c r="L787" s="645" t="s">
        <v>1419</v>
      </c>
      <c r="M787" s="647">
        <v>99</v>
      </c>
      <c r="N787" s="647">
        <v>9</v>
      </c>
      <c r="O787" s="652">
        <f t="shared" si="24"/>
        <v>9.0909090909090912E-2</v>
      </c>
      <c r="P787" s="648">
        <v>9.0899999999999995E-2</v>
      </c>
      <c r="Q787" s="649">
        <f t="shared" si="25"/>
        <v>90.909090909090907</v>
      </c>
      <c r="R787" s="650" t="s">
        <v>1421</v>
      </c>
    </row>
    <row r="788" spans="1:18" ht="51" x14ac:dyDescent="0.25">
      <c r="A788" s="639" t="s">
        <v>305</v>
      </c>
      <c r="B788" s="640" t="s">
        <v>1020</v>
      </c>
      <c r="C788" s="641" t="s">
        <v>1047</v>
      </c>
      <c r="D788" s="642" t="s">
        <v>1035</v>
      </c>
      <c r="E788" s="643" t="s">
        <v>1467</v>
      </c>
      <c r="F788" s="644" t="s">
        <v>1093</v>
      </c>
      <c r="G788" s="645" t="s">
        <v>1100</v>
      </c>
      <c r="H788" s="645" t="s">
        <v>784</v>
      </c>
      <c r="I788" s="642" t="s">
        <v>780</v>
      </c>
      <c r="J788" s="644" t="s">
        <v>1103</v>
      </c>
      <c r="K788" s="646">
        <v>0.1</v>
      </c>
      <c r="L788" s="645"/>
      <c r="M788" s="647">
        <v>99</v>
      </c>
      <c r="N788" s="647">
        <v>9</v>
      </c>
      <c r="O788" s="652">
        <f t="shared" si="24"/>
        <v>9.0909090909090912E-2</v>
      </c>
      <c r="P788" s="648">
        <v>9.0899999999999995E-2</v>
      </c>
      <c r="Q788" s="649">
        <f t="shared" si="25"/>
        <v>90.909090909090907</v>
      </c>
      <c r="R788" s="650" t="s">
        <v>1421</v>
      </c>
    </row>
    <row r="789" spans="1:18" ht="51" x14ac:dyDescent="0.25">
      <c r="A789" s="639" t="s">
        <v>305</v>
      </c>
      <c r="B789" s="640" t="s">
        <v>1020</v>
      </c>
      <c r="C789" s="641" t="s">
        <v>1047</v>
      </c>
      <c r="D789" s="642" t="s">
        <v>1035</v>
      </c>
      <c r="E789" s="643" t="s">
        <v>1467</v>
      </c>
      <c r="F789" s="644" t="s">
        <v>1093</v>
      </c>
      <c r="G789" s="645" t="s">
        <v>1101</v>
      </c>
      <c r="H789" s="645" t="s">
        <v>784</v>
      </c>
      <c r="I789" s="642" t="s">
        <v>780</v>
      </c>
      <c r="J789" s="644" t="s">
        <v>1103</v>
      </c>
      <c r="K789" s="646">
        <v>0.1</v>
      </c>
      <c r="L789" s="645"/>
      <c r="M789" s="647">
        <v>99</v>
      </c>
      <c r="N789" s="647">
        <v>9</v>
      </c>
      <c r="O789" s="652">
        <f t="shared" si="24"/>
        <v>9.0909090909090912E-2</v>
      </c>
      <c r="P789" s="648">
        <v>9.0899999999999995E-2</v>
      </c>
      <c r="Q789" s="649">
        <f t="shared" si="25"/>
        <v>90.909090909090907</v>
      </c>
      <c r="R789" s="650" t="s">
        <v>1421</v>
      </c>
    </row>
    <row r="790" spans="1:18" ht="38.25" x14ac:dyDescent="0.25">
      <c r="A790" s="639" t="s">
        <v>305</v>
      </c>
      <c r="B790" s="640" t="s">
        <v>1020</v>
      </c>
      <c r="C790" s="641" t="s">
        <v>1047</v>
      </c>
      <c r="D790" s="642" t="s">
        <v>1035</v>
      </c>
      <c r="E790" s="643" t="s">
        <v>1467</v>
      </c>
      <c r="F790" s="644" t="s">
        <v>1061</v>
      </c>
      <c r="G790" s="645" t="s">
        <v>1089</v>
      </c>
      <c r="H790" s="645" t="s">
        <v>789</v>
      </c>
      <c r="I790" s="642" t="s">
        <v>777</v>
      </c>
      <c r="J790" s="644" t="s">
        <v>549</v>
      </c>
      <c r="K790" s="646">
        <v>1</v>
      </c>
      <c r="L790" s="645"/>
      <c r="M790" s="647">
        <v>99</v>
      </c>
      <c r="N790" s="647">
        <v>99</v>
      </c>
      <c r="O790" s="652">
        <f t="shared" si="24"/>
        <v>1</v>
      </c>
      <c r="P790" s="648">
        <v>1</v>
      </c>
      <c r="Q790" s="649">
        <f t="shared" si="25"/>
        <v>100</v>
      </c>
      <c r="R790" s="650" t="s">
        <v>1416</v>
      </c>
    </row>
    <row r="791" spans="1:18" ht="38.25" x14ac:dyDescent="0.25">
      <c r="A791" s="639" t="s">
        <v>305</v>
      </c>
      <c r="B791" s="640" t="s">
        <v>1020</v>
      </c>
      <c r="C791" s="641" t="s">
        <v>1047</v>
      </c>
      <c r="D791" s="642" t="s">
        <v>1035</v>
      </c>
      <c r="E791" s="643" t="s">
        <v>1467</v>
      </c>
      <c r="F791" s="644" t="s">
        <v>1061</v>
      </c>
      <c r="G791" s="645" t="s">
        <v>1072</v>
      </c>
      <c r="H791" s="645" t="s">
        <v>790</v>
      </c>
      <c r="I791" s="642" t="s">
        <v>777</v>
      </c>
      <c r="J791" s="644" t="s">
        <v>549</v>
      </c>
      <c r="K791" s="646">
        <v>1</v>
      </c>
      <c r="L791" s="645"/>
      <c r="M791" s="647">
        <v>99</v>
      </c>
      <c r="N791" s="647">
        <v>99</v>
      </c>
      <c r="O791" s="652">
        <f t="shared" si="24"/>
        <v>1</v>
      </c>
      <c r="P791" s="648">
        <v>1</v>
      </c>
      <c r="Q791" s="649">
        <f t="shared" si="25"/>
        <v>100</v>
      </c>
      <c r="R791" s="650" t="s">
        <v>1413</v>
      </c>
    </row>
    <row r="792" spans="1:18" ht="38.25" x14ac:dyDescent="0.25">
      <c r="A792" s="639" t="s">
        <v>305</v>
      </c>
      <c r="B792" s="640" t="s">
        <v>1020</v>
      </c>
      <c r="C792" s="641" t="s">
        <v>1047</v>
      </c>
      <c r="D792" s="642" t="s">
        <v>1035</v>
      </c>
      <c r="E792" s="643" t="s">
        <v>1467</v>
      </c>
      <c r="F792" s="644" t="s">
        <v>1061</v>
      </c>
      <c r="G792" s="645" t="s">
        <v>1073</v>
      </c>
      <c r="H792" s="645" t="s">
        <v>790</v>
      </c>
      <c r="I792" s="642" t="s">
        <v>777</v>
      </c>
      <c r="J792" s="644" t="s">
        <v>549</v>
      </c>
      <c r="K792" s="646">
        <v>1</v>
      </c>
      <c r="L792" s="645"/>
      <c r="M792" s="647">
        <v>99</v>
      </c>
      <c r="N792" s="647">
        <v>99</v>
      </c>
      <c r="O792" s="652">
        <f t="shared" si="24"/>
        <v>1</v>
      </c>
      <c r="P792" s="648">
        <v>1</v>
      </c>
      <c r="Q792" s="649">
        <f t="shared" si="25"/>
        <v>100</v>
      </c>
      <c r="R792" s="650" t="s">
        <v>1413</v>
      </c>
    </row>
    <row r="793" spans="1:18" ht="38.25" x14ac:dyDescent="0.25">
      <c r="A793" s="639" t="s">
        <v>305</v>
      </c>
      <c r="B793" s="640" t="s">
        <v>1020</v>
      </c>
      <c r="C793" s="641" t="s">
        <v>1047</v>
      </c>
      <c r="D793" s="642" t="s">
        <v>1035</v>
      </c>
      <c r="E793" s="643" t="s">
        <v>1467</v>
      </c>
      <c r="F793" s="644" t="s">
        <v>1061</v>
      </c>
      <c r="G793" s="645" t="s">
        <v>1067</v>
      </c>
      <c r="H793" s="645" t="s">
        <v>791</v>
      </c>
      <c r="I793" s="642" t="s">
        <v>783</v>
      </c>
      <c r="J793" s="644" t="s">
        <v>549</v>
      </c>
      <c r="K793" s="646">
        <v>1</v>
      </c>
      <c r="L793" s="645" t="s">
        <v>1102</v>
      </c>
      <c r="M793" s="647">
        <v>99</v>
      </c>
      <c r="N793" s="647">
        <v>99</v>
      </c>
      <c r="O793" s="652">
        <f t="shared" si="24"/>
        <v>1</v>
      </c>
      <c r="P793" s="648">
        <v>1</v>
      </c>
      <c r="Q793" s="649">
        <f t="shared" si="25"/>
        <v>100</v>
      </c>
      <c r="R793" s="650" t="s">
        <v>1414</v>
      </c>
    </row>
    <row r="794" spans="1:18" ht="25.5" x14ac:dyDescent="0.25">
      <c r="A794" s="639" t="s">
        <v>305</v>
      </c>
      <c r="B794" s="640" t="s">
        <v>1020</v>
      </c>
      <c r="C794" s="641" t="s">
        <v>1049</v>
      </c>
      <c r="D794" s="642" t="s">
        <v>1024</v>
      </c>
      <c r="E794" s="643" t="s">
        <v>1451</v>
      </c>
      <c r="F794" s="644" t="s">
        <v>1061</v>
      </c>
      <c r="G794" s="645" t="s">
        <v>1062</v>
      </c>
      <c r="H794" s="645" t="s">
        <v>778</v>
      </c>
      <c r="I794" s="642" t="s">
        <v>777</v>
      </c>
      <c r="J794" s="644" t="s">
        <v>549</v>
      </c>
      <c r="K794" s="646">
        <v>1</v>
      </c>
      <c r="L794" s="645"/>
      <c r="M794" s="647">
        <v>261</v>
      </c>
      <c r="N794" s="647">
        <v>261</v>
      </c>
      <c r="O794" s="652">
        <f t="shared" si="24"/>
        <v>1</v>
      </c>
      <c r="P794" s="648">
        <v>1</v>
      </c>
      <c r="Q794" s="649">
        <f t="shared" si="25"/>
        <v>100</v>
      </c>
      <c r="R794" s="650" t="s">
        <v>1409</v>
      </c>
    </row>
    <row r="795" spans="1:18" ht="63.75" x14ac:dyDescent="0.25">
      <c r="A795" s="639" t="s">
        <v>305</v>
      </c>
      <c r="B795" s="640" t="s">
        <v>1020</v>
      </c>
      <c r="C795" s="641" t="s">
        <v>1049</v>
      </c>
      <c r="D795" s="642" t="s">
        <v>1024</v>
      </c>
      <c r="E795" s="643" t="s">
        <v>1451</v>
      </c>
      <c r="F795" s="644" t="s">
        <v>1061</v>
      </c>
      <c r="G795" s="645" t="s">
        <v>1063</v>
      </c>
      <c r="H795" s="645" t="s">
        <v>781</v>
      </c>
      <c r="I795" s="642" t="s">
        <v>780</v>
      </c>
      <c r="J795" s="644" t="s">
        <v>549</v>
      </c>
      <c r="K795" s="646">
        <v>0.1</v>
      </c>
      <c r="L795" s="645"/>
      <c r="M795" s="647">
        <v>261</v>
      </c>
      <c r="N795" s="647">
        <v>55</v>
      </c>
      <c r="O795" s="652">
        <f t="shared" si="24"/>
        <v>0.21072796934865901</v>
      </c>
      <c r="P795" s="648">
        <v>0.2107</v>
      </c>
      <c r="Q795" s="649">
        <f t="shared" si="25"/>
        <v>210.727969348659</v>
      </c>
      <c r="R795" s="650" t="s">
        <v>1452</v>
      </c>
    </row>
    <row r="796" spans="1:18" ht="25.5" x14ac:dyDescent="0.25">
      <c r="A796" s="639" t="s">
        <v>305</v>
      </c>
      <c r="B796" s="640" t="s">
        <v>1020</v>
      </c>
      <c r="C796" s="641" t="s">
        <v>1049</v>
      </c>
      <c r="D796" s="642" t="s">
        <v>1024</v>
      </c>
      <c r="E796" s="643" t="s">
        <v>1451</v>
      </c>
      <c r="F796" s="644" t="s">
        <v>1061</v>
      </c>
      <c r="G796" s="645" t="s">
        <v>1064</v>
      </c>
      <c r="H796" s="645" t="s">
        <v>781</v>
      </c>
      <c r="I796" s="642" t="s">
        <v>780</v>
      </c>
      <c r="J796" s="644" t="s">
        <v>549</v>
      </c>
      <c r="K796" s="646">
        <v>0.1</v>
      </c>
      <c r="L796" s="645"/>
      <c r="M796" s="647">
        <v>261</v>
      </c>
      <c r="N796" s="647">
        <v>55</v>
      </c>
      <c r="O796" s="652">
        <f t="shared" si="24"/>
        <v>0.21072796934865901</v>
      </c>
      <c r="P796" s="648">
        <v>0.18884120169999999</v>
      </c>
      <c r="Q796" s="649">
        <f t="shared" si="25"/>
        <v>210.727969348659</v>
      </c>
      <c r="R796" s="650" t="s">
        <v>1453</v>
      </c>
    </row>
    <row r="797" spans="1:18" ht="25.5" x14ac:dyDescent="0.25">
      <c r="A797" s="639" t="s">
        <v>305</v>
      </c>
      <c r="B797" s="640" t="s">
        <v>1020</v>
      </c>
      <c r="C797" s="641" t="s">
        <v>1049</v>
      </c>
      <c r="D797" s="642" t="s">
        <v>1024</v>
      </c>
      <c r="E797" s="643" t="s">
        <v>1451</v>
      </c>
      <c r="F797" s="644" t="s">
        <v>1061</v>
      </c>
      <c r="G797" s="645" t="s">
        <v>1065</v>
      </c>
      <c r="H797" s="645" t="s">
        <v>781</v>
      </c>
      <c r="I797" s="642" t="s">
        <v>780</v>
      </c>
      <c r="J797" s="644" t="s">
        <v>549</v>
      </c>
      <c r="K797" s="646">
        <v>0.1</v>
      </c>
      <c r="L797" s="645"/>
      <c r="M797" s="647">
        <v>261</v>
      </c>
      <c r="N797" s="647">
        <v>55</v>
      </c>
      <c r="O797" s="652">
        <f t="shared" si="24"/>
        <v>0.21072796934865901</v>
      </c>
      <c r="P797" s="648">
        <v>0.2107</v>
      </c>
      <c r="Q797" s="649">
        <f t="shared" si="25"/>
        <v>210.727969348659</v>
      </c>
      <c r="R797" s="650" t="s">
        <v>1453</v>
      </c>
    </row>
    <row r="798" spans="1:18" ht="25.5" x14ac:dyDescent="0.25">
      <c r="A798" s="639" t="s">
        <v>305</v>
      </c>
      <c r="B798" s="640" t="s">
        <v>1020</v>
      </c>
      <c r="C798" s="641" t="s">
        <v>1049</v>
      </c>
      <c r="D798" s="642" t="s">
        <v>1024</v>
      </c>
      <c r="E798" s="643" t="s">
        <v>1451</v>
      </c>
      <c r="F798" s="644" t="s">
        <v>1061</v>
      </c>
      <c r="G798" s="645" t="s">
        <v>1066</v>
      </c>
      <c r="H798" s="645" t="s">
        <v>781</v>
      </c>
      <c r="I798" s="642" t="s">
        <v>780</v>
      </c>
      <c r="J798" s="644" t="s">
        <v>549</v>
      </c>
      <c r="K798" s="646">
        <v>0.1</v>
      </c>
      <c r="L798" s="645"/>
      <c r="M798" s="647">
        <v>261</v>
      </c>
      <c r="N798" s="647">
        <v>55</v>
      </c>
      <c r="O798" s="652">
        <f t="shared" si="24"/>
        <v>0.21072796934865901</v>
      </c>
      <c r="P798" s="648">
        <v>0.2107</v>
      </c>
      <c r="Q798" s="649">
        <f t="shared" si="25"/>
        <v>210.727969348659</v>
      </c>
      <c r="R798" s="650" t="s">
        <v>1453</v>
      </c>
    </row>
    <row r="799" spans="1:18" ht="25.5" x14ac:dyDescent="0.25">
      <c r="A799" s="639" t="s">
        <v>305</v>
      </c>
      <c r="B799" s="640" t="s">
        <v>1020</v>
      </c>
      <c r="C799" s="641" t="s">
        <v>1049</v>
      </c>
      <c r="D799" s="642" t="s">
        <v>1024</v>
      </c>
      <c r="E799" s="643" t="s">
        <v>1451</v>
      </c>
      <c r="F799" s="644" t="s">
        <v>1061</v>
      </c>
      <c r="G799" s="645" t="s">
        <v>1067</v>
      </c>
      <c r="H799" s="645" t="s">
        <v>781</v>
      </c>
      <c r="I799" s="642" t="s">
        <v>780</v>
      </c>
      <c r="J799" s="644" t="s">
        <v>549</v>
      </c>
      <c r="K799" s="646">
        <v>0.1</v>
      </c>
      <c r="L799" s="645"/>
      <c r="M799" s="647">
        <v>261</v>
      </c>
      <c r="N799" s="647">
        <v>55</v>
      </c>
      <c r="O799" s="652">
        <f t="shared" si="24"/>
        <v>0.21072796934865901</v>
      </c>
      <c r="P799" s="648">
        <v>0.2107</v>
      </c>
      <c r="Q799" s="649">
        <f t="shared" si="25"/>
        <v>210.727969348659</v>
      </c>
      <c r="R799" s="650" t="s">
        <v>1453</v>
      </c>
    </row>
    <row r="800" spans="1:18" ht="25.5" x14ac:dyDescent="0.25">
      <c r="A800" s="639" t="s">
        <v>305</v>
      </c>
      <c r="B800" s="640" t="s">
        <v>1020</v>
      </c>
      <c r="C800" s="641" t="s">
        <v>1049</v>
      </c>
      <c r="D800" s="642" t="s">
        <v>1024</v>
      </c>
      <c r="E800" s="643" t="s">
        <v>1451</v>
      </c>
      <c r="F800" s="644" t="s">
        <v>1061</v>
      </c>
      <c r="G800" s="645" t="s">
        <v>1068</v>
      </c>
      <c r="H800" s="645" t="s">
        <v>781</v>
      </c>
      <c r="I800" s="642" t="s">
        <v>780</v>
      </c>
      <c r="J800" s="644" t="s">
        <v>549</v>
      </c>
      <c r="K800" s="646">
        <v>0.1</v>
      </c>
      <c r="L800" s="645"/>
      <c r="M800" s="647">
        <v>261</v>
      </c>
      <c r="N800" s="647">
        <v>55</v>
      </c>
      <c r="O800" s="652">
        <f t="shared" si="24"/>
        <v>0.21072796934865901</v>
      </c>
      <c r="P800" s="648">
        <v>0.2107</v>
      </c>
      <c r="Q800" s="649">
        <f t="shared" si="25"/>
        <v>210.727969348659</v>
      </c>
      <c r="R800" s="650" t="s">
        <v>1453</v>
      </c>
    </row>
    <row r="801" spans="1:18" ht="25.5" x14ac:dyDescent="0.25">
      <c r="A801" s="639" t="s">
        <v>305</v>
      </c>
      <c r="B801" s="640" t="s">
        <v>1020</v>
      </c>
      <c r="C801" s="641" t="s">
        <v>1049</v>
      </c>
      <c r="D801" s="642" t="s">
        <v>1024</v>
      </c>
      <c r="E801" s="643" t="s">
        <v>1451</v>
      </c>
      <c r="F801" s="644" t="s">
        <v>1061</v>
      </c>
      <c r="G801" s="645" t="s">
        <v>1069</v>
      </c>
      <c r="H801" s="645" t="s">
        <v>781</v>
      </c>
      <c r="I801" s="642" t="s">
        <v>780</v>
      </c>
      <c r="J801" s="644" t="s">
        <v>549</v>
      </c>
      <c r="K801" s="646">
        <v>0.1</v>
      </c>
      <c r="L801" s="645"/>
      <c r="M801" s="647">
        <v>261</v>
      </c>
      <c r="N801" s="647">
        <v>55</v>
      </c>
      <c r="O801" s="652">
        <f t="shared" si="24"/>
        <v>0.21072796934865901</v>
      </c>
      <c r="P801" s="648">
        <v>0.2107</v>
      </c>
      <c r="Q801" s="649">
        <f t="shared" si="25"/>
        <v>210.727969348659</v>
      </c>
      <c r="R801" s="650" t="s">
        <v>1453</v>
      </c>
    </row>
    <row r="802" spans="1:18" ht="25.5" x14ac:dyDescent="0.25">
      <c r="A802" s="639" t="s">
        <v>305</v>
      </c>
      <c r="B802" s="640" t="s">
        <v>1020</v>
      </c>
      <c r="C802" s="641" t="s">
        <v>1049</v>
      </c>
      <c r="D802" s="642" t="s">
        <v>1024</v>
      </c>
      <c r="E802" s="643" t="s">
        <v>1451</v>
      </c>
      <c r="F802" s="644" t="s">
        <v>1061</v>
      </c>
      <c r="G802" s="645" t="s">
        <v>1070</v>
      </c>
      <c r="H802" s="645" t="s">
        <v>781</v>
      </c>
      <c r="I802" s="642" t="s">
        <v>780</v>
      </c>
      <c r="J802" s="644" t="s">
        <v>549</v>
      </c>
      <c r="K802" s="646">
        <v>0.1</v>
      </c>
      <c r="L802" s="645"/>
      <c r="M802" s="647">
        <v>261</v>
      </c>
      <c r="N802" s="647">
        <v>55</v>
      </c>
      <c r="O802" s="652">
        <f t="shared" si="24"/>
        <v>0.21072796934865901</v>
      </c>
      <c r="P802" s="648">
        <v>0.2107</v>
      </c>
      <c r="Q802" s="649">
        <f t="shared" si="25"/>
        <v>210.727969348659</v>
      </c>
      <c r="R802" s="650" t="s">
        <v>1453</v>
      </c>
    </row>
    <row r="803" spans="1:18" ht="63.75" x14ac:dyDescent="0.25">
      <c r="A803" s="639" t="s">
        <v>305</v>
      </c>
      <c r="B803" s="640" t="s">
        <v>1020</v>
      </c>
      <c r="C803" s="641" t="s">
        <v>1049</v>
      </c>
      <c r="D803" s="642" t="s">
        <v>1024</v>
      </c>
      <c r="E803" s="643" t="s">
        <v>1451</v>
      </c>
      <c r="F803" s="644" t="s">
        <v>1061</v>
      </c>
      <c r="G803" s="645" t="s">
        <v>1071</v>
      </c>
      <c r="H803" s="645" t="s">
        <v>781</v>
      </c>
      <c r="I803" s="642" t="s">
        <v>780</v>
      </c>
      <c r="J803" s="644" t="s">
        <v>549</v>
      </c>
      <c r="K803" s="646">
        <v>0.1</v>
      </c>
      <c r="L803" s="645"/>
      <c r="M803" s="647">
        <v>261</v>
      </c>
      <c r="N803" s="647">
        <v>55</v>
      </c>
      <c r="O803" s="652">
        <f t="shared" si="24"/>
        <v>0.21072796934865901</v>
      </c>
      <c r="P803" s="648">
        <v>0.2107</v>
      </c>
      <c r="Q803" s="649">
        <f t="shared" si="25"/>
        <v>210.727969348659</v>
      </c>
      <c r="R803" s="650" t="s">
        <v>1452</v>
      </c>
    </row>
    <row r="804" spans="1:18" ht="38.25" x14ac:dyDescent="0.25">
      <c r="A804" s="639" t="s">
        <v>305</v>
      </c>
      <c r="B804" s="640" t="s">
        <v>1020</v>
      </c>
      <c r="C804" s="641" t="s">
        <v>1049</v>
      </c>
      <c r="D804" s="642" t="s">
        <v>1024</v>
      </c>
      <c r="E804" s="643" t="s">
        <v>1451</v>
      </c>
      <c r="F804" s="644" t="s">
        <v>1061</v>
      </c>
      <c r="G804" s="645" t="s">
        <v>1072</v>
      </c>
      <c r="H804" s="645" t="s">
        <v>781</v>
      </c>
      <c r="I804" s="642" t="s">
        <v>780</v>
      </c>
      <c r="J804" s="644" t="s">
        <v>549</v>
      </c>
      <c r="K804" s="646">
        <v>0.1</v>
      </c>
      <c r="L804" s="645"/>
      <c r="M804" s="647">
        <v>261</v>
      </c>
      <c r="N804" s="647">
        <v>261</v>
      </c>
      <c r="O804" s="652">
        <f t="shared" si="24"/>
        <v>1</v>
      </c>
      <c r="P804" s="648">
        <v>1</v>
      </c>
      <c r="Q804" s="649">
        <f t="shared" si="25"/>
        <v>1000</v>
      </c>
      <c r="R804" s="650" t="s">
        <v>1413</v>
      </c>
    </row>
    <row r="805" spans="1:18" ht="38.25" x14ac:dyDescent="0.25">
      <c r="A805" s="639" t="s">
        <v>305</v>
      </c>
      <c r="B805" s="640" t="s">
        <v>1020</v>
      </c>
      <c r="C805" s="641" t="s">
        <v>1049</v>
      </c>
      <c r="D805" s="642" t="s">
        <v>1024</v>
      </c>
      <c r="E805" s="643" t="s">
        <v>1451</v>
      </c>
      <c r="F805" s="644" t="s">
        <v>1061</v>
      </c>
      <c r="G805" s="645" t="s">
        <v>1073</v>
      </c>
      <c r="H805" s="645" t="s">
        <v>781</v>
      </c>
      <c r="I805" s="642" t="s">
        <v>780</v>
      </c>
      <c r="J805" s="644" t="s">
        <v>549</v>
      </c>
      <c r="K805" s="646">
        <v>0.1</v>
      </c>
      <c r="L805" s="645"/>
      <c r="M805" s="647">
        <v>261</v>
      </c>
      <c r="N805" s="647">
        <v>261</v>
      </c>
      <c r="O805" s="652">
        <f t="shared" si="24"/>
        <v>1</v>
      </c>
      <c r="P805" s="648">
        <v>1</v>
      </c>
      <c r="Q805" s="649">
        <f t="shared" si="25"/>
        <v>1000</v>
      </c>
      <c r="R805" s="650" t="s">
        <v>1413</v>
      </c>
    </row>
    <row r="806" spans="1:18" ht="51" x14ac:dyDescent="0.25">
      <c r="A806" s="639" t="s">
        <v>305</v>
      </c>
      <c r="B806" s="640" t="s">
        <v>1020</v>
      </c>
      <c r="C806" s="641" t="s">
        <v>1049</v>
      </c>
      <c r="D806" s="642" t="s">
        <v>1024</v>
      </c>
      <c r="E806" s="643" t="s">
        <v>1451</v>
      </c>
      <c r="F806" s="644" t="s">
        <v>1061</v>
      </c>
      <c r="G806" s="645" t="s">
        <v>1074</v>
      </c>
      <c r="H806" s="645" t="s">
        <v>781</v>
      </c>
      <c r="I806" s="642" t="s">
        <v>783</v>
      </c>
      <c r="J806" s="644" t="s">
        <v>549</v>
      </c>
      <c r="K806" s="646">
        <v>1</v>
      </c>
      <c r="L806" s="645" t="s">
        <v>1075</v>
      </c>
      <c r="M806" s="647">
        <v>261</v>
      </c>
      <c r="N806" s="647">
        <v>261</v>
      </c>
      <c r="O806" s="652">
        <f t="shared" si="24"/>
        <v>1</v>
      </c>
      <c r="P806" s="648">
        <v>1</v>
      </c>
      <c r="Q806" s="649">
        <f t="shared" si="25"/>
        <v>100</v>
      </c>
      <c r="R806" s="650" t="s">
        <v>1414</v>
      </c>
    </row>
    <row r="807" spans="1:18" ht="51" x14ac:dyDescent="0.25">
      <c r="A807" s="639" t="s">
        <v>305</v>
      </c>
      <c r="B807" s="640" t="s">
        <v>1020</v>
      </c>
      <c r="C807" s="641" t="s">
        <v>1049</v>
      </c>
      <c r="D807" s="642" t="s">
        <v>1024</v>
      </c>
      <c r="E807" s="643" t="s">
        <v>1451</v>
      </c>
      <c r="F807" s="644" t="s">
        <v>1061</v>
      </c>
      <c r="G807" s="645" t="s">
        <v>1076</v>
      </c>
      <c r="H807" s="645" t="s">
        <v>781</v>
      </c>
      <c r="I807" s="642" t="s">
        <v>783</v>
      </c>
      <c r="J807" s="644" t="s">
        <v>549</v>
      </c>
      <c r="K807" s="646">
        <v>1</v>
      </c>
      <c r="L807" s="645" t="s">
        <v>1075</v>
      </c>
      <c r="M807" s="647">
        <v>261</v>
      </c>
      <c r="N807" s="647">
        <v>261</v>
      </c>
      <c r="O807" s="652">
        <f t="shared" si="24"/>
        <v>1</v>
      </c>
      <c r="P807" s="648">
        <v>1</v>
      </c>
      <c r="Q807" s="649">
        <f t="shared" si="25"/>
        <v>100</v>
      </c>
      <c r="R807" s="650" t="s">
        <v>1414</v>
      </c>
    </row>
    <row r="808" spans="1:18" ht="25.5" x14ac:dyDescent="0.25">
      <c r="A808" s="639" t="s">
        <v>305</v>
      </c>
      <c r="B808" s="640" t="s">
        <v>1020</v>
      </c>
      <c r="C808" s="641" t="s">
        <v>1049</v>
      </c>
      <c r="D808" s="642" t="s">
        <v>1024</v>
      </c>
      <c r="E808" s="643" t="s">
        <v>1451</v>
      </c>
      <c r="F808" s="644" t="s">
        <v>1061</v>
      </c>
      <c r="G808" s="645" t="s">
        <v>1077</v>
      </c>
      <c r="H808" s="645" t="s">
        <v>781</v>
      </c>
      <c r="I808" s="642" t="s">
        <v>780</v>
      </c>
      <c r="J808" s="644" t="s">
        <v>549</v>
      </c>
      <c r="K808" s="646">
        <v>0.1</v>
      </c>
      <c r="L808" s="645"/>
      <c r="M808" s="647">
        <v>261</v>
      </c>
      <c r="N808" s="647">
        <v>55</v>
      </c>
      <c r="O808" s="652">
        <f t="shared" si="24"/>
        <v>0.21072796934865901</v>
      </c>
      <c r="P808" s="648">
        <v>0.2107</v>
      </c>
      <c r="Q808" s="649">
        <f t="shared" si="25"/>
        <v>210.727969348659</v>
      </c>
      <c r="R808" s="650" t="s">
        <v>1453</v>
      </c>
    </row>
    <row r="809" spans="1:18" ht="25.5" x14ac:dyDescent="0.25">
      <c r="A809" s="639" t="s">
        <v>305</v>
      </c>
      <c r="B809" s="640" t="s">
        <v>1020</v>
      </c>
      <c r="C809" s="641" t="s">
        <v>1049</v>
      </c>
      <c r="D809" s="642" t="s">
        <v>1024</v>
      </c>
      <c r="E809" s="643" t="s">
        <v>1451</v>
      </c>
      <c r="F809" s="644" t="s">
        <v>1061</v>
      </c>
      <c r="G809" s="645" t="s">
        <v>1078</v>
      </c>
      <c r="H809" s="645" t="s">
        <v>781</v>
      </c>
      <c r="I809" s="642" t="s">
        <v>780</v>
      </c>
      <c r="J809" s="644" t="s">
        <v>549</v>
      </c>
      <c r="K809" s="646">
        <v>0.1</v>
      </c>
      <c r="L809" s="645"/>
      <c r="M809" s="647">
        <v>261</v>
      </c>
      <c r="N809" s="647">
        <v>55</v>
      </c>
      <c r="O809" s="652">
        <f t="shared" si="24"/>
        <v>0.21072796934865901</v>
      </c>
      <c r="P809" s="648">
        <v>0.18025751069999998</v>
      </c>
      <c r="Q809" s="649">
        <f t="shared" si="25"/>
        <v>210.727969348659</v>
      </c>
      <c r="R809" s="650" t="s">
        <v>1453</v>
      </c>
    </row>
    <row r="810" spans="1:18" ht="25.5" x14ac:dyDescent="0.25">
      <c r="A810" s="639" t="s">
        <v>305</v>
      </c>
      <c r="B810" s="640" t="s">
        <v>1020</v>
      </c>
      <c r="C810" s="641" t="s">
        <v>1049</v>
      </c>
      <c r="D810" s="642" t="s">
        <v>1024</v>
      </c>
      <c r="E810" s="643" t="s">
        <v>1451</v>
      </c>
      <c r="F810" s="644" t="s">
        <v>1061</v>
      </c>
      <c r="G810" s="645" t="s">
        <v>1079</v>
      </c>
      <c r="H810" s="645" t="s">
        <v>781</v>
      </c>
      <c r="I810" s="642" t="s">
        <v>780</v>
      </c>
      <c r="J810" s="644" t="s">
        <v>549</v>
      </c>
      <c r="K810" s="646">
        <v>0.1</v>
      </c>
      <c r="L810" s="645"/>
      <c r="M810" s="647">
        <v>261</v>
      </c>
      <c r="N810" s="647">
        <v>55</v>
      </c>
      <c r="O810" s="652">
        <f t="shared" si="24"/>
        <v>0.21072796934865901</v>
      </c>
      <c r="P810" s="648">
        <v>0.15450643780000001</v>
      </c>
      <c r="Q810" s="649">
        <f t="shared" si="25"/>
        <v>210.727969348659</v>
      </c>
      <c r="R810" s="650" t="s">
        <v>1453</v>
      </c>
    </row>
    <row r="811" spans="1:18" ht="25.5" x14ac:dyDescent="0.25">
      <c r="A811" s="639" t="s">
        <v>305</v>
      </c>
      <c r="B811" s="640" t="s">
        <v>1020</v>
      </c>
      <c r="C811" s="641" t="s">
        <v>1049</v>
      </c>
      <c r="D811" s="642" t="s">
        <v>1024</v>
      </c>
      <c r="E811" s="643" t="s">
        <v>1451</v>
      </c>
      <c r="F811" s="644" t="s">
        <v>1061</v>
      </c>
      <c r="G811" s="645" t="s">
        <v>1080</v>
      </c>
      <c r="H811" s="645" t="s">
        <v>781</v>
      </c>
      <c r="I811" s="642" t="s">
        <v>780</v>
      </c>
      <c r="J811" s="644" t="s">
        <v>549</v>
      </c>
      <c r="K811" s="646">
        <v>0.1</v>
      </c>
      <c r="L811" s="645"/>
      <c r="M811" s="647">
        <v>261</v>
      </c>
      <c r="N811" s="647">
        <v>55</v>
      </c>
      <c r="O811" s="652">
        <f t="shared" si="24"/>
        <v>0.21072796934865901</v>
      </c>
      <c r="P811" s="648">
        <v>0.2107</v>
      </c>
      <c r="Q811" s="649">
        <f t="shared" si="25"/>
        <v>210.727969348659</v>
      </c>
      <c r="R811" s="650" t="s">
        <v>1453</v>
      </c>
    </row>
    <row r="812" spans="1:18" ht="25.5" x14ac:dyDescent="0.25">
      <c r="A812" s="639" t="s">
        <v>305</v>
      </c>
      <c r="B812" s="640" t="s">
        <v>1020</v>
      </c>
      <c r="C812" s="641" t="s">
        <v>1049</v>
      </c>
      <c r="D812" s="642" t="s">
        <v>1024</v>
      </c>
      <c r="E812" s="643" t="s">
        <v>1451</v>
      </c>
      <c r="F812" s="644" t="s">
        <v>1061</v>
      </c>
      <c r="G812" s="645" t="s">
        <v>1081</v>
      </c>
      <c r="H812" s="645" t="s">
        <v>784</v>
      </c>
      <c r="I812" s="642" t="s">
        <v>780</v>
      </c>
      <c r="J812" s="644" t="s">
        <v>549</v>
      </c>
      <c r="K812" s="646">
        <v>0.1</v>
      </c>
      <c r="L812" s="645"/>
      <c r="M812" s="647">
        <v>261</v>
      </c>
      <c r="N812" s="647">
        <v>55</v>
      </c>
      <c r="O812" s="652">
        <f t="shared" si="24"/>
        <v>0.21072796934865901</v>
      </c>
      <c r="P812" s="648">
        <v>0.2107</v>
      </c>
      <c r="Q812" s="649">
        <f t="shared" si="25"/>
        <v>210.727969348659</v>
      </c>
      <c r="R812" s="650" t="s">
        <v>1453</v>
      </c>
    </row>
    <row r="813" spans="1:18" ht="25.5" x14ac:dyDescent="0.25">
      <c r="A813" s="639" t="s">
        <v>305</v>
      </c>
      <c r="B813" s="640" t="s">
        <v>1020</v>
      </c>
      <c r="C813" s="641" t="s">
        <v>1049</v>
      </c>
      <c r="D813" s="642" t="s">
        <v>1024</v>
      </c>
      <c r="E813" s="643" t="s">
        <v>1451</v>
      </c>
      <c r="F813" s="644" t="s">
        <v>1061</v>
      </c>
      <c r="G813" s="645" t="s">
        <v>1082</v>
      </c>
      <c r="H813" s="645" t="s">
        <v>781</v>
      </c>
      <c r="I813" s="642" t="s">
        <v>780</v>
      </c>
      <c r="J813" s="644" t="s">
        <v>549</v>
      </c>
      <c r="K813" s="646">
        <v>0.1</v>
      </c>
      <c r="L813" s="645"/>
      <c r="M813" s="647">
        <v>261</v>
      </c>
      <c r="N813" s="647">
        <v>55</v>
      </c>
      <c r="O813" s="652">
        <f t="shared" si="24"/>
        <v>0.21072796934865901</v>
      </c>
      <c r="P813" s="648">
        <v>0.2107</v>
      </c>
      <c r="Q813" s="649">
        <f t="shared" si="25"/>
        <v>210.727969348659</v>
      </c>
      <c r="R813" s="650" t="s">
        <v>1453</v>
      </c>
    </row>
    <row r="814" spans="1:18" ht="25.5" x14ac:dyDescent="0.25">
      <c r="A814" s="639" t="s">
        <v>305</v>
      </c>
      <c r="B814" s="640" t="s">
        <v>1020</v>
      </c>
      <c r="C814" s="641" t="s">
        <v>1049</v>
      </c>
      <c r="D814" s="642" t="s">
        <v>1024</v>
      </c>
      <c r="E814" s="643" t="s">
        <v>1451</v>
      </c>
      <c r="F814" s="644" t="s">
        <v>1061</v>
      </c>
      <c r="G814" s="645" t="s">
        <v>1083</v>
      </c>
      <c r="H814" s="645" t="s">
        <v>781</v>
      </c>
      <c r="I814" s="642" t="s">
        <v>780</v>
      </c>
      <c r="J814" s="644" t="s">
        <v>549</v>
      </c>
      <c r="K814" s="646">
        <v>0.1</v>
      </c>
      <c r="L814" s="645"/>
      <c r="M814" s="647">
        <v>261</v>
      </c>
      <c r="N814" s="647">
        <v>55</v>
      </c>
      <c r="O814" s="652">
        <f t="shared" si="24"/>
        <v>0.21072796934865901</v>
      </c>
      <c r="P814" s="648">
        <v>0.2107</v>
      </c>
      <c r="Q814" s="649">
        <f t="shared" si="25"/>
        <v>210.727969348659</v>
      </c>
      <c r="R814" s="650" t="s">
        <v>1453</v>
      </c>
    </row>
    <row r="815" spans="1:18" ht="38.25" x14ac:dyDescent="0.25">
      <c r="A815" s="639" t="s">
        <v>305</v>
      </c>
      <c r="B815" s="640" t="s">
        <v>1020</v>
      </c>
      <c r="C815" s="641" t="s">
        <v>1049</v>
      </c>
      <c r="D815" s="642" t="s">
        <v>1024</v>
      </c>
      <c r="E815" s="643" t="s">
        <v>1451</v>
      </c>
      <c r="F815" s="644" t="s">
        <v>1061</v>
      </c>
      <c r="G815" s="645" t="s">
        <v>195</v>
      </c>
      <c r="H815" s="645" t="s">
        <v>785</v>
      </c>
      <c r="I815" s="642" t="s">
        <v>777</v>
      </c>
      <c r="J815" s="644" t="s">
        <v>549</v>
      </c>
      <c r="K815" s="646">
        <v>1</v>
      </c>
      <c r="L815" s="645"/>
      <c r="M815" s="647">
        <v>261</v>
      </c>
      <c r="N815" s="647">
        <v>261</v>
      </c>
      <c r="O815" s="652">
        <f t="shared" si="24"/>
        <v>1</v>
      </c>
      <c r="P815" s="648">
        <v>1</v>
      </c>
      <c r="Q815" s="649">
        <f t="shared" si="25"/>
        <v>100</v>
      </c>
      <c r="R815" s="650" t="s">
        <v>1415</v>
      </c>
    </row>
    <row r="816" spans="1:18" ht="38.25" x14ac:dyDescent="0.25">
      <c r="A816" s="639" t="s">
        <v>305</v>
      </c>
      <c r="B816" s="640" t="s">
        <v>1020</v>
      </c>
      <c r="C816" s="641" t="s">
        <v>1049</v>
      </c>
      <c r="D816" s="642" t="s">
        <v>1024</v>
      </c>
      <c r="E816" s="643" t="s">
        <v>1451</v>
      </c>
      <c r="F816" s="644" t="s">
        <v>1061</v>
      </c>
      <c r="G816" s="645" t="s">
        <v>1084</v>
      </c>
      <c r="H816" s="645" t="s">
        <v>785</v>
      </c>
      <c r="I816" s="642" t="s">
        <v>777</v>
      </c>
      <c r="J816" s="644" t="s">
        <v>549</v>
      </c>
      <c r="K816" s="646">
        <v>1</v>
      </c>
      <c r="L816" s="645"/>
      <c r="M816" s="647">
        <v>261</v>
      </c>
      <c r="N816" s="647">
        <v>261</v>
      </c>
      <c r="O816" s="652">
        <f t="shared" si="24"/>
        <v>1</v>
      </c>
      <c r="P816" s="648">
        <v>1</v>
      </c>
      <c r="Q816" s="649">
        <f t="shared" si="25"/>
        <v>100</v>
      </c>
      <c r="R816" s="650" t="s">
        <v>1415</v>
      </c>
    </row>
    <row r="817" spans="1:18" ht="38.25" x14ac:dyDescent="0.25">
      <c r="A817" s="639" t="s">
        <v>305</v>
      </c>
      <c r="B817" s="640" t="s">
        <v>1020</v>
      </c>
      <c r="C817" s="641" t="s">
        <v>1049</v>
      </c>
      <c r="D817" s="642" t="s">
        <v>1024</v>
      </c>
      <c r="E817" s="643" t="s">
        <v>1451</v>
      </c>
      <c r="F817" s="644" t="s">
        <v>1061</v>
      </c>
      <c r="G817" s="645" t="s">
        <v>1085</v>
      </c>
      <c r="H817" s="645" t="s">
        <v>785</v>
      </c>
      <c r="I817" s="642" t="s">
        <v>777</v>
      </c>
      <c r="J817" s="644" t="s">
        <v>549</v>
      </c>
      <c r="K817" s="646">
        <v>1</v>
      </c>
      <c r="L817" s="645"/>
      <c r="M817" s="647">
        <v>261</v>
      </c>
      <c r="N817" s="647">
        <v>261</v>
      </c>
      <c r="O817" s="652">
        <f t="shared" si="24"/>
        <v>1</v>
      </c>
      <c r="P817" s="648">
        <v>1</v>
      </c>
      <c r="Q817" s="649">
        <f t="shared" si="25"/>
        <v>100</v>
      </c>
      <c r="R817" s="650" t="s">
        <v>1415</v>
      </c>
    </row>
    <row r="818" spans="1:18" ht="38.25" x14ac:dyDescent="0.25">
      <c r="A818" s="639" t="s">
        <v>305</v>
      </c>
      <c r="B818" s="640" t="s">
        <v>1020</v>
      </c>
      <c r="C818" s="641" t="s">
        <v>1049</v>
      </c>
      <c r="D818" s="642" t="s">
        <v>1024</v>
      </c>
      <c r="E818" s="643" t="s">
        <v>1451</v>
      </c>
      <c r="F818" s="644" t="s">
        <v>1061</v>
      </c>
      <c r="G818" s="645" t="s">
        <v>1086</v>
      </c>
      <c r="H818" s="645" t="s">
        <v>785</v>
      </c>
      <c r="I818" s="642" t="s">
        <v>777</v>
      </c>
      <c r="J818" s="644" t="s">
        <v>549</v>
      </c>
      <c r="K818" s="646">
        <v>1</v>
      </c>
      <c r="L818" s="645"/>
      <c r="M818" s="647">
        <v>261</v>
      </c>
      <c r="N818" s="647">
        <v>261</v>
      </c>
      <c r="O818" s="652">
        <f t="shared" si="24"/>
        <v>1</v>
      </c>
      <c r="P818" s="648">
        <v>1</v>
      </c>
      <c r="Q818" s="649">
        <f t="shared" si="25"/>
        <v>100</v>
      </c>
      <c r="R818" s="650" t="s">
        <v>1415</v>
      </c>
    </row>
    <row r="819" spans="1:18" ht="38.25" x14ac:dyDescent="0.25">
      <c r="A819" s="639" t="s">
        <v>305</v>
      </c>
      <c r="B819" s="640" t="s">
        <v>1020</v>
      </c>
      <c r="C819" s="641" t="s">
        <v>1049</v>
      </c>
      <c r="D819" s="642" t="s">
        <v>1024</v>
      </c>
      <c r="E819" s="643" t="s">
        <v>1451</v>
      </c>
      <c r="F819" s="644" t="s">
        <v>1061</v>
      </c>
      <c r="G819" s="645" t="s">
        <v>1087</v>
      </c>
      <c r="H819" s="645" t="s">
        <v>785</v>
      </c>
      <c r="I819" s="642" t="s">
        <v>777</v>
      </c>
      <c r="J819" s="644" t="s">
        <v>549</v>
      </c>
      <c r="K819" s="646">
        <v>1</v>
      </c>
      <c r="L819" s="645"/>
      <c r="M819" s="647">
        <v>261</v>
      </c>
      <c r="N819" s="647">
        <v>261</v>
      </c>
      <c r="O819" s="652">
        <f t="shared" si="24"/>
        <v>1</v>
      </c>
      <c r="P819" s="648">
        <v>1</v>
      </c>
      <c r="Q819" s="649">
        <f t="shared" si="25"/>
        <v>100</v>
      </c>
      <c r="R819" s="650" t="s">
        <v>1415</v>
      </c>
    </row>
    <row r="820" spans="1:18" ht="25.5" x14ac:dyDescent="0.25">
      <c r="A820" s="639" t="s">
        <v>305</v>
      </c>
      <c r="B820" s="640" t="s">
        <v>1020</v>
      </c>
      <c r="C820" s="641" t="s">
        <v>1049</v>
      </c>
      <c r="D820" s="642" t="s">
        <v>1024</v>
      </c>
      <c r="E820" s="643" t="s">
        <v>1451</v>
      </c>
      <c r="F820" s="644" t="s">
        <v>1061</v>
      </c>
      <c r="G820" s="645" t="s">
        <v>1088</v>
      </c>
      <c r="H820" s="645" t="s">
        <v>786</v>
      </c>
      <c r="I820" s="642" t="s">
        <v>777</v>
      </c>
      <c r="J820" s="644" t="s">
        <v>549</v>
      </c>
      <c r="K820" s="646">
        <v>1</v>
      </c>
      <c r="L820" s="645"/>
      <c r="M820" s="647">
        <v>261</v>
      </c>
      <c r="N820" s="647">
        <v>261</v>
      </c>
      <c r="O820" s="652">
        <f t="shared" si="24"/>
        <v>1</v>
      </c>
      <c r="P820" s="648">
        <v>1</v>
      </c>
      <c r="Q820" s="649">
        <f t="shared" si="25"/>
        <v>100</v>
      </c>
      <c r="R820" s="650" t="s">
        <v>1409</v>
      </c>
    </row>
    <row r="821" spans="1:18" ht="38.25" x14ac:dyDescent="0.25">
      <c r="A821" s="639" t="s">
        <v>305</v>
      </c>
      <c r="B821" s="640" t="s">
        <v>1020</v>
      </c>
      <c r="C821" s="641" t="s">
        <v>1049</v>
      </c>
      <c r="D821" s="642" t="s">
        <v>1024</v>
      </c>
      <c r="E821" s="643" t="s">
        <v>1451</v>
      </c>
      <c r="F821" s="644" t="s">
        <v>1061</v>
      </c>
      <c r="G821" s="645" t="s">
        <v>1089</v>
      </c>
      <c r="H821" s="645" t="s">
        <v>781</v>
      </c>
      <c r="I821" s="642" t="s">
        <v>780</v>
      </c>
      <c r="J821" s="644" t="s">
        <v>549</v>
      </c>
      <c r="K821" s="646">
        <v>0.1</v>
      </c>
      <c r="L821" s="645"/>
      <c r="M821" s="647">
        <v>261</v>
      </c>
      <c r="N821" s="647">
        <v>261</v>
      </c>
      <c r="O821" s="652">
        <f t="shared" si="24"/>
        <v>1</v>
      </c>
      <c r="P821" s="648">
        <v>1</v>
      </c>
      <c r="Q821" s="649">
        <f t="shared" si="25"/>
        <v>1000</v>
      </c>
      <c r="R821" s="650" t="s">
        <v>1416</v>
      </c>
    </row>
    <row r="822" spans="1:18" ht="38.25" x14ac:dyDescent="0.25">
      <c r="A822" s="639" t="s">
        <v>305</v>
      </c>
      <c r="B822" s="640" t="s">
        <v>1020</v>
      </c>
      <c r="C822" s="641" t="s">
        <v>1049</v>
      </c>
      <c r="D822" s="642" t="s">
        <v>1024</v>
      </c>
      <c r="E822" s="643" t="s">
        <v>1451</v>
      </c>
      <c r="F822" s="644" t="s">
        <v>1061</v>
      </c>
      <c r="G822" s="645" t="s">
        <v>1090</v>
      </c>
      <c r="H822" s="645" t="s">
        <v>787</v>
      </c>
      <c r="I822" s="642" t="s">
        <v>777</v>
      </c>
      <c r="J822" s="644" t="s">
        <v>549</v>
      </c>
      <c r="K822" s="646">
        <v>1</v>
      </c>
      <c r="L822" s="645"/>
      <c r="M822" s="647">
        <v>261</v>
      </c>
      <c r="N822" s="647">
        <v>261</v>
      </c>
      <c r="O822" s="652">
        <f t="shared" si="24"/>
        <v>1</v>
      </c>
      <c r="P822" s="648">
        <v>1</v>
      </c>
      <c r="Q822" s="649">
        <f t="shared" si="25"/>
        <v>100</v>
      </c>
      <c r="R822" s="650" t="s">
        <v>1417</v>
      </c>
    </row>
    <row r="823" spans="1:18" ht="25.5" x14ac:dyDescent="0.25">
      <c r="A823" s="639" t="s">
        <v>305</v>
      </c>
      <c r="B823" s="640" t="s">
        <v>1020</v>
      </c>
      <c r="C823" s="641" t="s">
        <v>1049</v>
      </c>
      <c r="D823" s="642" t="s">
        <v>1024</v>
      </c>
      <c r="E823" s="643" t="s">
        <v>1451</v>
      </c>
      <c r="F823" s="644" t="s">
        <v>1061</v>
      </c>
      <c r="G823" s="645" t="s">
        <v>1091</v>
      </c>
      <c r="H823" s="645" t="s">
        <v>778</v>
      </c>
      <c r="I823" s="642" t="s">
        <v>777</v>
      </c>
      <c r="J823" s="644" t="s">
        <v>549</v>
      </c>
      <c r="K823" s="646">
        <v>1</v>
      </c>
      <c r="L823" s="645"/>
      <c r="M823" s="647">
        <v>261</v>
      </c>
      <c r="N823" s="647">
        <v>261</v>
      </c>
      <c r="O823" s="652">
        <f t="shared" si="24"/>
        <v>1</v>
      </c>
      <c r="P823" s="648">
        <v>1</v>
      </c>
      <c r="Q823" s="649">
        <f t="shared" si="25"/>
        <v>100</v>
      </c>
      <c r="R823" s="650" t="s">
        <v>1409</v>
      </c>
    </row>
    <row r="824" spans="1:18" x14ac:dyDescent="0.25">
      <c r="A824" s="639" t="s">
        <v>305</v>
      </c>
      <c r="B824" s="640" t="s">
        <v>1020</v>
      </c>
      <c r="C824" s="641" t="s">
        <v>1049</v>
      </c>
      <c r="D824" s="642" t="s">
        <v>1024</v>
      </c>
      <c r="E824" s="643" t="s">
        <v>1451</v>
      </c>
      <c r="F824" s="644" t="s">
        <v>1061</v>
      </c>
      <c r="G824" s="645" t="s">
        <v>1092</v>
      </c>
      <c r="H824" s="645" t="s">
        <v>788</v>
      </c>
      <c r="I824" s="642" t="s">
        <v>777</v>
      </c>
      <c r="J824" s="644" t="s">
        <v>549</v>
      </c>
      <c r="K824" s="646">
        <v>1</v>
      </c>
      <c r="L824" s="645"/>
      <c r="M824" s="647">
        <v>261</v>
      </c>
      <c r="N824" s="647">
        <v>261</v>
      </c>
      <c r="O824" s="652">
        <f t="shared" si="24"/>
        <v>1</v>
      </c>
      <c r="P824" s="648">
        <v>1</v>
      </c>
      <c r="Q824" s="649">
        <f t="shared" si="25"/>
        <v>100</v>
      </c>
      <c r="R824" s="650" t="s">
        <v>1414</v>
      </c>
    </row>
    <row r="825" spans="1:18" ht="51" x14ac:dyDescent="0.25">
      <c r="A825" s="639" t="s">
        <v>305</v>
      </c>
      <c r="B825" s="640" t="s">
        <v>1020</v>
      </c>
      <c r="C825" s="641" t="s">
        <v>1049</v>
      </c>
      <c r="D825" s="642" t="s">
        <v>1024</v>
      </c>
      <c r="E825" s="643" t="s">
        <v>1451</v>
      </c>
      <c r="F825" s="644" t="s">
        <v>1093</v>
      </c>
      <c r="G825" s="645" t="s">
        <v>1094</v>
      </c>
      <c r="H825" s="645" t="s">
        <v>784</v>
      </c>
      <c r="I825" s="642" t="s">
        <v>780</v>
      </c>
      <c r="J825" s="644" t="s">
        <v>1103</v>
      </c>
      <c r="K825" s="646">
        <v>0.1</v>
      </c>
      <c r="L825" s="645"/>
      <c r="M825" s="647">
        <v>261</v>
      </c>
      <c r="N825" s="647">
        <v>55</v>
      </c>
      <c r="O825" s="652">
        <f t="shared" si="24"/>
        <v>0.21072796934865901</v>
      </c>
      <c r="P825" s="648">
        <v>0.2107</v>
      </c>
      <c r="Q825" s="649">
        <f t="shared" si="25"/>
        <v>210.727969348659</v>
      </c>
      <c r="R825" s="650" t="s">
        <v>1454</v>
      </c>
    </row>
    <row r="826" spans="1:18" ht="51" x14ac:dyDescent="0.25">
      <c r="A826" s="639" t="s">
        <v>305</v>
      </c>
      <c r="B826" s="640" t="s">
        <v>1020</v>
      </c>
      <c r="C826" s="641" t="s">
        <v>1049</v>
      </c>
      <c r="D826" s="642" t="s">
        <v>1024</v>
      </c>
      <c r="E826" s="643" t="s">
        <v>1451</v>
      </c>
      <c r="F826" s="644" t="s">
        <v>1093</v>
      </c>
      <c r="G826" s="645" t="s">
        <v>1095</v>
      </c>
      <c r="H826" s="645" t="s">
        <v>784</v>
      </c>
      <c r="I826" s="642" t="s">
        <v>780</v>
      </c>
      <c r="J826" s="644" t="s">
        <v>1103</v>
      </c>
      <c r="K826" s="646">
        <v>0.1</v>
      </c>
      <c r="L826" s="645"/>
      <c r="M826" s="647">
        <v>261</v>
      </c>
      <c r="N826" s="647">
        <v>55</v>
      </c>
      <c r="O826" s="652">
        <f t="shared" si="24"/>
        <v>0.21072796934865901</v>
      </c>
      <c r="P826" s="648">
        <v>0.2107</v>
      </c>
      <c r="Q826" s="649">
        <f t="shared" si="25"/>
        <v>210.727969348659</v>
      </c>
      <c r="R826" s="650" t="s">
        <v>1454</v>
      </c>
    </row>
    <row r="827" spans="1:18" ht="51" x14ac:dyDescent="0.25">
      <c r="A827" s="639" t="s">
        <v>305</v>
      </c>
      <c r="B827" s="640" t="s">
        <v>1020</v>
      </c>
      <c r="C827" s="641" t="s">
        <v>1049</v>
      </c>
      <c r="D827" s="642" t="s">
        <v>1024</v>
      </c>
      <c r="E827" s="643" t="s">
        <v>1451</v>
      </c>
      <c r="F827" s="644" t="s">
        <v>1093</v>
      </c>
      <c r="G827" s="645" t="s">
        <v>1096</v>
      </c>
      <c r="H827" s="645" t="s">
        <v>781</v>
      </c>
      <c r="I827" s="642" t="s">
        <v>780</v>
      </c>
      <c r="J827" s="644" t="s">
        <v>1103</v>
      </c>
      <c r="K827" s="646">
        <v>0.1</v>
      </c>
      <c r="L827" s="645"/>
      <c r="M827" s="647">
        <v>261</v>
      </c>
      <c r="N827" s="647">
        <v>55</v>
      </c>
      <c r="O827" s="652">
        <f t="shared" si="24"/>
        <v>0.21072796934865901</v>
      </c>
      <c r="P827" s="648">
        <v>0.2107</v>
      </c>
      <c r="Q827" s="649">
        <f t="shared" si="25"/>
        <v>210.727969348659</v>
      </c>
      <c r="R827" s="650" t="s">
        <v>1454</v>
      </c>
    </row>
    <row r="828" spans="1:18" ht="51" x14ac:dyDescent="0.25">
      <c r="A828" s="639" t="s">
        <v>305</v>
      </c>
      <c r="B828" s="640" t="s">
        <v>1020</v>
      </c>
      <c r="C828" s="641" t="s">
        <v>1049</v>
      </c>
      <c r="D828" s="642" t="s">
        <v>1024</v>
      </c>
      <c r="E828" s="643" t="s">
        <v>1451</v>
      </c>
      <c r="F828" s="644" t="s">
        <v>1093</v>
      </c>
      <c r="G828" s="645" t="s">
        <v>1097</v>
      </c>
      <c r="H828" s="645" t="s">
        <v>784</v>
      </c>
      <c r="I828" s="642" t="s">
        <v>780</v>
      </c>
      <c r="J828" s="644" t="s">
        <v>1103</v>
      </c>
      <c r="K828" s="646">
        <v>0.1</v>
      </c>
      <c r="L828" s="645"/>
      <c r="M828" s="647">
        <v>261</v>
      </c>
      <c r="N828" s="647">
        <v>55</v>
      </c>
      <c r="O828" s="652">
        <f t="shared" si="24"/>
        <v>0.21072796934865901</v>
      </c>
      <c r="P828" s="648">
        <v>0.2107</v>
      </c>
      <c r="Q828" s="649">
        <f t="shared" si="25"/>
        <v>210.727969348659</v>
      </c>
      <c r="R828" s="650" t="s">
        <v>1454</v>
      </c>
    </row>
    <row r="829" spans="1:18" ht="51" x14ac:dyDescent="0.25">
      <c r="A829" s="639" t="s">
        <v>305</v>
      </c>
      <c r="B829" s="640" t="s">
        <v>1020</v>
      </c>
      <c r="C829" s="641" t="s">
        <v>1049</v>
      </c>
      <c r="D829" s="642" t="s">
        <v>1024</v>
      </c>
      <c r="E829" s="643" t="s">
        <v>1451</v>
      </c>
      <c r="F829" s="644" t="s">
        <v>1093</v>
      </c>
      <c r="G829" s="645" t="s">
        <v>1098</v>
      </c>
      <c r="H829" s="645" t="s">
        <v>784</v>
      </c>
      <c r="I829" s="642" t="s">
        <v>780</v>
      </c>
      <c r="J829" s="644" t="s">
        <v>1103</v>
      </c>
      <c r="K829" s="646">
        <v>0.1</v>
      </c>
      <c r="L829" s="645" t="s">
        <v>1419</v>
      </c>
      <c r="M829" s="647">
        <v>261</v>
      </c>
      <c r="N829" s="647">
        <v>55</v>
      </c>
      <c r="O829" s="652">
        <f t="shared" si="24"/>
        <v>0.21072796934865901</v>
      </c>
      <c r="P829" s="648">
        <v>0.2107</v>
      </c>
      <c r="Q829" s="649">
        <f t="shared" si="25"/>
        <v>210.727969348659</v>
      </c>
      <c r="R829" s="650" t="s">
        <v>1454</v>
      </c>
    </row>
    <row r="830" spans="1:18" ht="51" x14ac:dyDescent="0.25">
      <c r="A830" s="639" t="s">
        <v>305</v>
      </c>
      <c r="B830" s="640" t="s">
        <v>1020</v>
      </c>
      <c r="C830" s="641" t="s">
        <v>1049</v>
      </c>
      <c r="D830" s="642" t="s">
        <v>1024</v>
      </c>
      <c r="E830" s="643" t="s">
        <v>1451</v>
      </c>
      <c r="F830" s="644" t="s">
        <v>1093</v>
      </c>
      <c r="G830" s="645" t="s">
        <v>1099</v>
      </c>
      <c r="H830" s="645" t="s">
        <v>784</v>
      </c>
      <c r="I830" s="642" t="s">
        <v>780</v>
      </c>
      <c r="J830" s="644" t="s">
        <v>1103</v>
      </c>
      <c r="K830" s="646">
        <v>0.1</v>
      </c>
      <c r="L830" s="645" t="s">
        <v>1419</v>
      </c>
      <c r="M830" s="647">
        <v>261</v>
      </c>
      <c r="N830" s="647">
        <v>55</v>
      </c>
      <c r="O830" s="652">
        <f t="shared" si="24"/>
        <v>0.21072796934865901</v>
      </c>
      <c r="P830" s="648">
        <v>0.2107</v>
      </c>
      <c r="Q830" s="649">
        <f t="shared" si="25"/>
        <v>210.727969348659</v>
      </c>
      <c r="R830" s="650" t="s">
        <v>1454</v>
      </c>
    </row>
    <row r="831" spans="1:18" ht="51" x14ac:dyDescent="0.25">
      <c r="A831" s="639" t="s">
        <v>305</v>
      </c>
      <c r="B831" s="640" t="s">
        <v>1020</v>
      </c>
      <c r="C831" s="641" t="s">
        <v>1049</v>
      </c>
      <c r="D831" s="642" t="s">
        <v>1024</v>
      </c>
      <c r="E831" s="643" t="s">
        <v>1451</v>
      </c>
      <c r="F831" s="644" t="s">
        <v>1093</v>
      </c>
      <c r="G831" s="645" t="s">
        <v>1100</v>
      </c>
      <c r="H831" s="645" t="s">
        <v>784</v>
      </c>
      <c r="I831" s="642" t="s">
        <v>780</v>
      </c>
      <c r="J831" s="644" t="s">
        <v>1103</v>
      </c>
      <c r="K831" s="646">
        <v>0.1</v>
      </c>
      <c r="L831" s="645"/>
      <c r="M831" s="647">
        <v>261</v>
      </c>
      <c r="N831" s="647">
        <v>55</v>
      </c>
      <c r="O831" s="652">
        <f t="shared" si="24"/>
        <v>0.21072796934865901</v>
      </c>
      <c r="P831" s="648">
        <v>0.2107</v>
      </c>
      <c r="Q831" s="649">
        <f t="shared" si="25"/>
        <v>210.727969348659</v>
      </c>
      <c r="R831" s="650" t="s">
        <v>1454</v>
      </c>
    </row>
    <row r="832" spans="1:18" ht="51" x14ac:dyDescent="0.25">
      <c r="A832" s="639" t="s">
        <v>305</v>
      </c>
      <c r="B832" s="640" t="s">
        <v>1020</v>
      </c>
      <c r="C832" s="641" t="s">
        <v>1049</v>
      </c>
      <c r="D832" s="642" t="s">
        <v>1024</v>
      </c>
      <c r="E832" s="643" t="s">
        <v>1451</v>
      </c>
      <c r="F832" s="644" t="s">
        <v>1093</v>
      </c>
      <c r="G832" s="645" t="s">
        <v>1101</v>
      </c>
      <c r="H832" s="645" t="s">
        <v>784</v>
      </c>
      <c r="I832" s="642" t="s">
        <v>780</v>
      </c>
      <c r="J832" s="644" t="s">
        <v>1103</v>
      </c>
      <c r="K832" s="646">
        <v>0.1</v>
      </c>
      <c r="L832" s="645"/>
      <c r="M832" s="647">
        <v>261</v>
      </c>
      <c r="N832" s="647">
        <v>55</v>
      </c>
      <c r="O832" s="652">
        <f t="shared" si="24"/>
        <v>0.21072796934865901</v>
      </c>
      <c r="P832" s="648">
        <v>0.2107</v>
      </c>
      <c r="Q832" s="649">
        <f t="shared" si="25"/>
        <v>210.727969348659</v>
      </c>
      <c r="R832" s="650" t="s">
        <v>1454</v>
      </c>
    </row>
    <row r="833" spans="1:18" ht="38.25" x14ac:dyDescent="0.25">
      <c r="A833" s="639" t="s">
        <v>305</v>
      </c>
      <c r="B833" s="640" t="s">
        <v>1020</v>
      </c>
      <c r="C833" s="641" t="s">
        <v>1049</v>
      </c>
      <c r="D833" s="642" t="s">
        <v>1024</v>
      </c>
      <c r="E833" s="643" t="s">
        <v>1451</v>
      </c>
      <c r="F833" s="644" t="s">
        <v>1061</v>
      </c>
      <c r="G833" s="645" t="s">
        <v>1089</v>
      </c>
      <c r="H833" s="645" t="s">
        <v>789</v>
      </c>
      <c r="I833" s="642" t="s">
        <v>777</v>
      </c>
      <c r="J833" s="644" t="s">
        <v>549</v>
      </c>
      <c r="K833" s="646">
        <v>1</v>
      </c>
      <c r="L833" s="645"/>
      <c r="M833" s="647">
        <v>261</v>
      </c>
      <c r="N833" s="647">
        <v>261</v>
      </c>
      <c r="O833" s="652">
        <f t="shared" si="24"/>
        <v>1</v>
      </c>
      <c r="P833" s="648">
        <v>1</v>
      </c>
      <c r="Q833" s="649">
        <f t="shared" si="25"/>
        <v>100</v>
      </c>
      <c r="R833" s="650" t="s">
        <v>1416</v>
      </c>
    </row>
    <row r="834" spans="1:18" ht="38.25" x14ac:dyDescent="0.25">
      <c r="A834" s="639" t="s">
        <v>305</v>
      </c>
      <c r="B834" s="640" t="s">
        <v>1020</v>
      </c>
      <c r="C834" s="641" t="s">
        <v>1049</v>
      </c>
      <c r="D834" s="642" t="s">
        <v>1024</v>
      </c>
      <c r="E834" s="643" t="s">
        <v>1451</v>
      </c>
      <c r="F834" s="644" t="s">
        <v>1061</v>
      </c>
      <c r="G834" s="645" t="s">
        <v>1072</v>
      </c>
      <c r="H834" s="645" t="s">
        <v>790</v>
      </c>
      <c r="I834" s="642" t="s">
        <v>777</v>
      </c>
      <c r="J834" s="644" t="s">
        <v>549</v>
      </c>
      <c r="K834" s="646">
        <v>1</v>
      </c>
      <c r="L834" s="645"/>
      <c r="M834" s="647">
        <v>261</v>
      </c>
      <c r="N834" s="647">
        <v>261</v>
      </c>
      <c r="O834" s="652">
        <f t="shared" si="24"/>
        <v>1</v>
      </c>
      <c r="P834" s="648">
        <v>1</v>
      </c>
      <c r="Q834" s="649">
        <f t="shared" si="25"/>
        <v>100</v>
      </c>
      <c r="R834" s="650" t="s">
        <v>1413</v>
      </c>
    </row>
    <row r="835" spans="1:18" ht="38.25" x14ac:dyDescent="0.25">
      <c r="A835" s="639" t="s">
        <v>305</v>
      </c>
      <c r="B835" s="640" t="s">
        <v>1020</v>
      </c>
      <c r="C835" s="641" t="s">
        <v>1049</v>
      </c>
      <c r="D835" s="642" t="s">
        <v>1024</v>
      </c>
      <c r="E835" s="643" t="s">
        <v>1451</v>
      </c>
      <c r="F835" s="644" t="s">
        <v>1061</v>
      </c>
      <c r="G835" s="645" t="s">
        <v>1073</v>
      </c>
      <c r="H835" s="645" t="s">
        <v>790</v>
      </c>
      <c r="I835" s="642" t="s">
        <v>777</v>
      </c>
      <c r="J835" s="644" t="s">
        <v>549</v>
      </c>
      <c r="K835" s="646">
        <v>1</v>
      </c>
      <c r="L835" s="645"/>
      <c r="M835" s="647">
        <v>261</v>
      </c>
      <c r="N835" s="647">
        <v>261</v>
      </c>
      <c r="O835" s="652">
        <f t="shared" si="24"/>
        <v>1</v>
      </c>
      <c r="P835" s="648">
        <v>1</v>
      </c>
      <c r="Q835" s="649">
        <f t="shared" si="25"/>
        <v>100</v>
      </c>
      <c r="R835" s="650" t="s">
        <v>1413</v>
      </c>
    </row>
    <row r="836" spans="1:18" ht="38.25" x14ac:dyDescent="0.25">
      <c r="A836" s="639" t="s">
        <v>305</v>
      </c>
      <c r="B836" s="640" t="s">
        <v>1020</v>
      </c>
      <c r="C836" s="641" t="s">
        <v>1049</v>
      </c>
      <c r="D836" s="642" t="s">
        <v>1024</v>
      </c>
      <c r="E836" s="643" t="s">
        <v>1451</v>
      </c>
      <c r="F836" s="644" t="s">
        <v>1061</v>
      </c>
      <c r="G836" s="645" t="s">
        <v>1067</v>
      </c>
      <c r="H836" s="645" t="s">
        <v>791</v>
      </c>
      <c r="I836" s="642" t="s">
        <v>783</v>
      </c>
      <c r="J836" s="644" t="s">
        <v>549</v>
      </c>
      <c r="K836" s="646">
        <v>1</v>
      </c>
      <c r="L836" s="645" t="s">
        <v>1102</v>
      </c>
      <c r="M836" s="647">
        <v>261</v>
      </c>
      <c r="N836" s="647">
        <v>261</v>
      </c>
      <c r="O836" s="652">
        <f t="shared" si="24"/>
        <v>1</v>
      </c>
      <c r="P836" s="648">
        <v>1</v>
      </c>
      <c r="Q836" s="649">
        <f t="shared" si="25"/>
        <v>100</v>
      </c>
      <c r="R836" s="650" t="s">
        <v>1414</v>
      </c>
    </row>
    <row r="837" spans="1:18" ht="25.5" x14ac:dyDescent="0.25">
      <c r="A837" s="639" t="s">
        <v>305</v>
      </c>
      <c r="B837" s="640" t="s">
        <v>1020</v>
      </c>
      <c r="C837" s="641" t="s">
        <v>1455</v>
      </c>
      <c r="D837" s="642" t="s">
        <v>1035</v>
      </c>
      <c r="E837" s="643" t="s">
        <v>1467</v>
      </c>
      <c r="F837" s="644" t="s">
        <v>1061</v>
      </c>
      <c r="G837" s="645" t="s">
        <v>1062</v>
      </c>
      <c r="H837" s="645" t="s">
        <v>778</v>
      </c>
      <c r="I837" s="642" t="s">
        <v>777</v>
      </c>
      <c r="J837" s="644" t="s">
        <v>549</v>
      </c>
      <c r="K837" s="646">
        <v>1</v>
      </c>
      <c r="L837" s="645"/>
      <c r="M837" s="647">
        <v>2945</v>
      </c>
      <c r="N837" s="647">
        <v>2945</v>
      </c>
      <c r="O837" s="652">
        <f t="shared" si="24"/>
        <v>1</v>
      </c>
      <c r="P837" s="648">
        <v>1</v>
      </c>
      <c r="Q837" s="649">
        <f t="shared" si="25"/>
        <v>100</v>
      </c>
      <c r="R837" s="650" t="s">
        <v>1409</v>
      </c>
    </row>
    <row r="838" spans="1:18" ht="255" x14ac:dyDescent="0.25">
      <c r="A838" s="639" t="s">
        <v>305</v>
      </c>
      <c r="B838" s="640" t="s">
        <v>1020</v>
      </c>
      <c r="C838" s="641" t="s">
        <v>1455</v>
      </c>
      <c r="D838" s="642" t="s">
        <v>1035</v>
      </c>
      <c r="E838" s="643" t="s">
        <v>1467</v>
      </c>
      <c r="F838" s="644" t="s">
        <v>1061</v>
      </c>
      <c r="G838" s="645" t="s">
        <v>1063</v>
      </c>
      <c r="H838" s="645" t="s">
        <v>781</v>
      </c>
      <c r="I838" s="642" t="s">
        <v>780</v>
      </c>
      <c r="J838" s="644" t="s">
        <v>549</v>
      </c>
      <c r="K838" s="646">
        <v>0.05</v>
      </c>
      <c r="L838" s="651" t="s">
        <v>1104</v>
      </c>
      <c r="M838" s="647">
        <v>2945</v>
      </c>
      <c r="N838" s="647">
        <v>141</v>
      </c>
      <c r="O838" s="652">
        <f t="shared" ref="O838:O901" si="26">N838/M838</f>
        <v>4.787775891341256E-2</v>
      </c>
      <c r="P838" s="648">
        <v>4.7899999999999998E-2</v>
      </c>
      <c r="Q838" s="649">
        <f t="shared" ref="Q838:Q901" si="27">N838/(M838*K838/100)</f>
        <v>95.755517826825127</v>
      </c>
      <c r="R838" s="650" t="s">
        <v>1456</v>
      </c>
    </row>
    <row r="839" spans="1:18" ht="255" x14ac:dyDescent="0.25">
      <c r="A839" s="639" t="s">
        <v>305</v>
      </c>
      <c r="B839" s="640" t="s">
        <v>1020</v>
      </c>
      <c r="C839" s="641" t="s">
        <v>1455</v>
      </c>
      <c r="D839" s="642" t="s">
        <v>1035</v>
      </c>
      <c r="E839" s="643" t="s">
        <v>1467</v>
      </c>
      <c r="F839" s="644" t="s">
        <v>1061</v>
      </c>
      <c r="G839" s="645" t="s">
        <v>1064</v>
      </c>
      <c r="H839" s="645" t="s">
        <v>781</v>
      </c>
      <c r="I839" s="642" t="s">
        <v>780</v>
      </c>
      <c r="J839" s="644" t="s">
        <v>549</v>
      </c>
      <c r="K839" s="646">
        <v>0.05</v>
      </c>
      <c r="L839" s="651" t="s">
        <v>1104</v>
      </c>
      <c r="M839" s="647">
        <v>2945</v>
      </c>
      <c r="N839" s="647">
        <v>141</v>
      </c>
      <c r="O839" s="652">
        <f t="shared" si="26"/>
        <v>4.787775891341256E-2</v>
      </c>
      <c r="P839" s="648">
        <v>3.5893753999999999E-4</v>
      </c>
      <c r="Q839" s="649">
        <f t="shared" si="27"/>
        <v>95.755517826825127</v>
      </c>
      <c r="R839" s="650" t="s">
        <v>1457</v>
      </c>
    </row>
    <row r="840" spans="1:18" ht="255" x14ac:dyDescent="0.25">
      <c r="A840" s="639" t="s">
        <v>305</v>
      </c>
      <c r="B840" s="640" t="s">
        <v>1020</v>
      </c>
      <c r="C840" s="641" t="s">
        <v>1455</v>
      </c>
      <c r="D840" s="642" t="s">
        <v>1035</v>
      </c>
      <c r="E840" s="643" t="s">
        <v>1467</v>
      </c>
      <c r="F840" s="644" t="s">
        <v>1061</v>
      </c>
      <c r="G840" s="645" t="s">
        <v>1065</v>
      </c>
      <c r="H840" s="645" t="s">
        <v>781</v>
      </c>
      <c r="I840" s="642" t="s">
        <v>780</v>
      </c>
      <c r="J840" s="644" t="s">
        <v>549</v>
      </c>
      <c r="K840" s="646">
        <v>0.05</v>
      </c>
      <c r="L840" s="651" t="s">
        <v>1104</v>
      </c>
      <c r="M840" s="647">
        <v>2945</v>
      </c>
      <c r="N840" s="647">
        <v>141</v>
      </c>
      <c r="O840" s="652">
        <f t="shared" si="26"/>
        <v>4.787775891341256E-2</v>
      </c>
      <c r="P840" s="648">
        <v>4.7899999999999998E-2</v>
      </c>
      <c r="Q840" s="649">
        <f t="shared" si="27"/>
        <v>95.755517826825127</v>
      </c>
      <c r="R840" s="650" t="s">
        <v>1457</v>
      </c>
    </row>
    <row r="841" spans="1:18" ht="255" x14ac:dyDescent="0.25">
      <c r="A841" s="639" t="s">
        <v>305</v>
      </c>
      <c r="B841" s="640" t="s">
        <v>1020</v>
      </c>
      <c r="C841" s="641" t="s">
        <v>1455</v>
      </c>
      <c r="D841" s="642" t="s">
        <v>1035</v>
      </c>
      <c r="E841" s="643" t="s">
        <v>1467</v>
      </c>
      <c r="F841" s="644" t="s">
        <v>1061</v>
      </c>
      <c r="G841" s="645" t="s">
        <v>1066</v>
      </c>
      <c r="H841" s="645" t="s">
        <v>781</v>
      </c>
      <c r="I841" s="642" t="s">
        <v>780</v>
      </c>
      <c r="J841" s="644" t="s">
        <v>549</v>
      </c>
      <c r="K841" s="646">
        <v>0.05</v>
      </c>
      <c r="L841" s="651" t="s">
        <v>1104</v>
      </c>
      <c r="M841" s="647">
        <v>2945</v>
      </c>
      <c r="N841" s="647">
        <v>141</v>
      </c>
      <c r="O841" s="652">
        <f t="shared" si="26"/>
        <v>4.787775891341256E-2</v>
      </c>
      <c r="P841" s="648">
        <v>4.7899999999999998E-2</v>
      </c>
      <c r="Q841" s="649">
        <f t="shared" si="27"/>
        <v>95.755517826825127</v>
      </c>
      <c r="R841" s="650" t="s">
        <v>1457</v>
      </c>
    </row>
    <row r="842" spans="1:18" ht="255" x14ac:dyDescent="0.25">
      <c r="A842" s="639" t="s">
        <v>305</v>
      </c>
      <c r="B842" s="640" t="s">
        <v>1020</v>
      </c>
      <c r="C842" s="641" t="s">
        <v>1455</v>
      </c>
      <c r="D842" s="642" t="s">
        <v>1035</v>
      </c>
      <c r="E842" s="643" t="s">
        <v>1467</v>
      </c>
      <c r="F842" s="644" t="s">
        <v>1061</v>
      </c>
      <c r="G842" s="645" t="s">
        <v>1067</v>
      </c>
      <c r="H842" s="645" t="s">
        <v>781</v>
      </c>
      <c r="I842" s="642" t="s">
        <v>780</v>
      </c>
      <c r="J842" s="644" t="s">
        <v>549</v>
      </c>
      <c r="K842" s="646">
        <v>0.05</v>
      </c>
      <c r="L842" s="651" t="s">
        <v>1104</v>
      </c>
      <c r="M842" s="647">
        <v>2945</v>
      </c>
      <c r="N842" s="647">
        <v>141</v>
      </c>
      <c r="O842" s="652">
        <f t="shared" si="26"/>
        <v>4.787775891341256E-2</v>
      </c>
      <c r="P842" s="648">
        <v>4.7899999999999998E-2</v>
      </c>
      <c r="Q842" s="649">
        <f t="shared" si="27"/>
        <v>95.755517826825127</v>
      </c>
      <c r="R842" s="650" t="s">
        <v>1457</v>
      </c>
    </row>
    <row r="843" spans="1:18" ht="255" x14ac:dyDescent="0.25">
      <c r="A843" s="639" t="s">
        <v>305</v>
      </c>
      <c r="B843" s="640" t="s">
        <v>1020</v>
      </c>
      <c r="C843" s="641" t="s">
        <v>1455</v>
      </c>
      <c r="D843" s="642" t="s">
        <v>1035</v>
      </c>
      <c r="E843" s="643" t="s">
        <v>1467</v>
      </c>
      <c r="F843" s="644" t="s">
        <v>1061</v>
      </c>
      <c r="G843" s="645" t="s">
        <v>1068</v>
      </c>
      <c r="H843" s="645" t="s">
        <v>781</v>
      </c>
      <c r="I843" s="642" t="s">
        <v>780</v>
      </c>
      <c r="J843" s="644" t="s">
        <v>549</v>
      </c>
      <c r="K843" s="646">
        <v>0.05</v>
      </c>
      <c r="L843" s="651" t="s">
        <v>1104</v>
      </c>
      <c r="M843" s="647">
        <v>2945</v>
      </c>
      <c r="N843" s="647">
        <v>141</v>
      </c>
      <c r="O843" s="652">
        <f t="shared" si="26"/>
        <v>4.787775891341256E-2</v>
      </c>
      <c r="P843" s="648">
        <v>4.7899999999999998E-2</v>
      </c>
      <c r="Q843" s="649">
        <f t="shared" si="27"/>
        <v>95.755517826825127</v>
      </c>
      <c r="R843" s="650" t="s">
        <v>1457</v>
      </c>
    </row>
    <row r="844" spans="1:18" ht="255" x14ac:dyDescent="0.25">
      <c r="A844" s="639" t="s">
        <v>305</v>
      </c>
      <c r="B844" s="640" t="s">
        <v>1020</v>
      </c>
      <c r="C844" s="641" t="s">
        <v>1455</v>
      </c>
      <c r="D844" s="642" t="s">
        <v>1035</v>
      </c>
      <c r="E844" s="643" t="s">
        <v>1467</v>
      </c>
      <c r="F844" s="644" t="s">
        <v>1061</v>
      </c>
      <c r="G844" s="645" t="s">
        <v>1069</v>
      </c>
      <c r="H844" s="645" t="s">
        <v>781</v>
      </c>
      <c r="I844" s="642" t="s">
        <v>780</v>
      </c>
      <c r="J844" s="644" t="s">
        <v>549</v>
      </c>
      <c r="K844" s="646">
        <v>0.05</v>
      </c>
      <c r="L844" s="651" t="s">
        <v>1104</v>
      </c>
      <c r="M844" s="647">
        <v>2945</v>
      </c>
      <c r="N844" s="647">
        <v>141</v>
      </c>
      <c r="O844" s="652">
        <f t="shared" si="26"/>
        <v>4.787775891341256E-2</v>
      </c>
      <c r="P844" s="648">
        <v>4.7899999999999998E-2</v>
      </c>
      <c r="Q844" s="649">
        <f t="shared" si="27"/>
        <v>95.755517826825127</v>
      </c>
      <c r="R844" s="650" t="s">
        <v>1457</v>
      </c>
    </row>
    <row r="845" spans="1:18" ht="255" x14ac:dyDescent="0.25">
      <c r="A845" s="639" t="s">
        <v>305</v>
      </c>
      <c r="B845" s="640" t="s">
        <v>1020</v>
      </c>
      <c r="C845" s="641" t="s">
        <v>1455</v>
      </c>
      <c r="D845" s="642" t="s">
        <v>1035</v>
      </c>
      <c r="E845" s="643" t="s">
        <v>1467</v>
      </c>
      <c r="F845" s="644" t="s">
        <v>1061</v>
      </c>
      <c r="G845" s="645" t="s">
        <v>1070</v>
      </c>
      <c r="H845" s="645" t="s">
        <v>781</v>
      </c>
      <c r="I845" s="642" t="s">
        <v>780</v>
      </c>
      <c r="J845" s="644" t="s">
        <v>549</v>
      </c>
      <c r="K845" s="646">
        <v>0.05</v>
      </c>
      <c r="L845" s="651" t="s">
        <v>1104</v>
      </c>
      <c r="M845" s="647">
        <v>2945</v>
      </c>
      <c r="N845" s="647">
        <v>141</v>
      </c>
      <c r="O845" s="652">
        <f t="shared" si="26"/>
        <v>4.787775891341256E-2</v>
      </c>
      <c r="P845" s="648">
        <v>4.7899999999999998E-2</v>
      </c>
      <c r="Q845" s="649">
        <f t="shared" si="27"/>
        <v>95.755517826825127</v>
      </c>
      <c r="R845" s="650" t="s">
        <v>1457</v>
      </c>
    </row>
    <row r="846" spans="1:18" ht="255" x14ac:dyDescent="0.25">
      <c r="A846" s="639" t="s">
        <v>305</v>
      </c>
      <c r="B846" s="640" t="s">
        <v>1020</v>
      </c>
      <c r="C846" s="641" t="s">
        <v>1455</v>
      </c>
      <c r="D846" s="642" t="s">
        <v>1035</v>
      </c>
      <c r="E846" s="643" t="s">
        <v>1467</v>
      </c>
      <c r="F846" s="644" t="s">
        <v>1061</v>
      </c>
      <c r="G846" s="645" t="s">
        <v>1071</v>
      </c>
      <c r="H846" s="645" t="s">
        <v>781</v>
      </c>
      <c r="I846" s="642" t="s">
        <v>780</v>
      </c>
      <c r="J846" s="644" t="s">
        <v>549</v>
      </c>
      <c r="K846" s="646">
        <v>0.05</v>
      </c>
      <c r="L846" s="651" t="s">
        <v>1104</v>
      </c>
      <c r="M846" s="647">
        <v>2945</v>
      </c>
      <c r="N846" s="647">
        <v>141</v>
      </c>
      <c r="O846" s="652">
        <f t="shared" si="26"/>
        <v>4.787775891341256E-2</v>
      </c>
      <c r="P846" s="648">
        <v>4.7899999999999998E-2</v>
      </c>
      <c r="Q846" s="649">
        <f t="shared" si="27"/>
        <v>95.755517826825127</v>
      </c>
      <c r="R846" s="650" t="s">
        <v>1456</v>
      </c>
    </row>
    <row r="847" spans="1:18" ht="255" x14ac:dyDescent="0.25">
      <c r="A847" s="639" t="s">
        <v>305</v>
      </c>
      <c r="B847" s="640" t="s">
        <v>1020</v>
      </c>
      <c r="C847" s="641" t="s">
        <v>1455</v>
      </c>
      <c r="D847" s="642" t="s">
        <v>1035</v>
      </c>
      <c r="E847" s="643" t="s">
        <v>1467</v>
      </c>
      <c r="F847" s="644" t="s">
        <v>1061</v>
      </c>
      <c r="G847" s="645" t="s">
        <v>1072</v>
      </c>
      <c r="H847" s="645" t="s">
        <v>781</v>
      </c>
      <c r="I847" s="642" t="s">
        <v>780</v>
      </c>
      <c r="J847" s="644" t="s">
        <v>549</v>
      </c>
      <c r="K847" s="646">
        <v>0.05</v>
      </c>
      <c r="L847" s="651" t="s">
        <v>1104</v>
      </c>
      <c r="M847" s="647">
        <v>2945</v>
      </c>
      <c r="N847" s="647">
        <v>2945</v>
      </c>
      <c r="O847" s="652">
        <f t="shared" si="26"/>
        <v>1</v>
      </c>
      <c r="P847" s="648">
        <v>1</v>
      </c>
      <c r="Q847" s="649">
        <f t="shared" si="27"/>
        <v>2000</v>
      </c>
      <c r="R847" s="650" t="s">
        <v>1413</v>
      </c>
    </row>
    <row r="848" spans="1:18" ht="255" x14ac:dyDescent="0.25">
      <c r="A848" s="639" t="s">
        <v>305</v>
      </c>
      <c r="B848" s="640" t="s">
        <v>1020</v>
      </c>
      <c r="C848" s="641" t="s">
        <v>1455</v>
      </c>
      <c r="D848" s="642" t="s">
        <v>1035</v>
      </c>
      <c r="E848" s="643" t="s">
        <v>1467</v>
      </c>
      <c r="F848" s="644" t="s">
        <v>1061</v>
      </c>
      <c r="G848" s="645" t="s">
        <v>1073</v>
      </c>
      <c r="H848" s="645" t="s">
        <v>781</v>
      </c>
      <c r="I848" s="642" t="s">
        <v>780</v>
      </c>
      <c r="J848" s="644" t="s">
        <v>549</v>
      </c>
      <c r="K848" s="646">
        <v>0.05</v>
      </c>
      <c r="L848" s="651" t="s">
        <v>1104</v>
      </c>
      <c r="M848" s="647">
        <v>2945</v>
      </c>
      <c r="N848" s="647">
        <v>2945</v>
      </c>
      <c r="O848" s="652">
        <f t="shared" si="26"/>
        <v>1</v>
      </c>
      <c r="P848" s="648">
        <v>1</v>
      </c>
      <c r="Q848" s="649">
        <f t="shared" si="27"/>
        <v>2000</v>
      </c>
      <c r="R848" s="650" t="s">
        <v>1413</v>
      </c>
    </row>
    <row r="849" spans="1:18" ht="51" x14ac:dyDescent="0.25">
      <c r="A849" s="639" t="s">
        <v>305</v>
      </c>
      <c r="B849" s="640" t="s">
        <v>1020</v>
      </c>
      <c r="C849" s="641" t="s">
        <v>1455</v>
      </c>
      <c r="D849" s="642" t="s">
        <v>1035</v>
      </c>
      <c r="E849" s="643" t="s">
        <v>1467</v>
      </c>
      <c r="F849" s="644" t="s">
        <v>1061</v>
      </c>
      <c r="G849" s="645" t="s">
        <v>1074</v>
      </c>
      <c r="H849" s="645" t="s">
        <v>781</v>
      </c>
      <c r="I849" s="642" t="s">
        <v>783</v>
      </c>
      <c r="J849" s="644" t="s">
        <v>549</v>
      </c>
      <c r="K849" s="646">
        <v>1</v>
      </c>
      <c r="L849" s="645" t="s">
        <v>1075</v>
      </c>
      <c r="M849" s="647">
        <v>2945</v>
      </c>
      <c r="N849" s="647">
        <v>2945</v>
      </c>
      <c r="O849" s="652">
        <f t="shared" si="26"/>
        <v>1</v>
      </c>
      <c r="P849" s="648">
        <v>1</v>
      </c>
      <c r="Q849" s="649">
        <f t="shared" si="27"/>
        <v>100</v>
      </c>
      <c r="R849" s="650" t="s">
        <v>1414</v>
      </c>
    </row>
    <row r="850" spans="1:18" ht="51" x14ac:dyDescent="0.25">
      <c r="A850" s="639" t="s">
        <v>305</v>
      </c>
      <c r="B850" s="640" t="s">
        <v>1020</v>
      </c>
      <c r="C850" s="641" t="s">
        <v>1455</v>
      </c>
      <c r="D850" s="642" t="s">
        <v>1035</v>
      </c>
      <c r="E850" s="643" t="s">
        <v>1467</v>
      </c>
      <c r="F850" s="644" t="s">
        <v>1061</v>
      </c>
      <c r="G850" s="645" t="s">
        <v>1076</v>
      </c>
      <c r="H850" s="645" t="s">
        <v>781</v>
      </c>
      <c r="I850" s="642" t="s">
        <v>783</v>
      </c>
      <c r="J850" s="644" t="s">
        <v>549</v>
      </c>
      <c r="K850" s="646">
        <v>1</v>
      </c>
      <c r="L850" s="645" t="s">
        <v>1075</v>
      </c>
      <c r="M850" s="647">
        <v>2945</v>
      </c>
      <c r="N850" s="647">
        <v>2945</v>
      </c>
      <c r="O850" s="652">
        <f t="shared" si="26"/>
        <v>1</v>
      </c>
      <c r="P850" s="648">
        <v>1</v>
      </c>
      <c r="Q850" s="649">
        <f t="shared" si="27"/>
        <v>100</v>
      </c>
      <c r="R850" s="650" t="s">
        <v>1414</v>
      </c>
    </row>
    <row r="851" spans="1:18" ht="255" x14ac:dyDescent="0.25">
      <c r="A851" s="639" t="s">
        <v>305</v>
      </c>
      <c r="B851" s="640" t="s">
        <v>1020</v>
      </c>
      <c r="C851" s="641" t="s">
        <v>1455</v>
      </c>
      <c r="D851" s="642" t="s">
        <v>1035</v>
      </c>
      <c r="E851" s="643" t="s">
        <v>1467</v>
      </c>
      <c r="F851" s="644" t="s">
        <v>1061</v>
      </c>
      <c r="G851" s="645" t="s">
        <v>1077</v>
      </c>
      <c r="H851" s="645" t="s">
        <v>781</v>
      </c>
      <c r="I851" s="642" t="s">
        <v>780</v>
      </c>
      <c r="J851" s="644" t="s">
        <v>549</v>
      </c>
      <c r="K851" s="646">
        <v>0.05</v>
      </c>
      <c r="L851" s="651" t="s">
        <v>1104</v>
      </c>
      <c r="M851" s="647">
        <v>2945</v>
      </c>
      <c r="N851" s="647">
        <v>141</v>
      </c>
      <c r="O851" s="652">
        <f t="shared" si="26"/>
        <v>4.787775891341256E-2</v>
      </c>
      <c r="P851" s="648">
        <v>4.7899999999999998E-2</v>
      </c>
      <c r="Q851" s="649">
        <f t="shared" si="27"/>
        <v>95.755517826825127</v>
      </c>
      <c r="R851" s="650" t="s">
        <v>1457</v>
      </c>
    </row>
    <row r="852" spans="1:18" ht="255" x14ac:dyDescent="0.25">
      <c r="A852" s="639" t="s">
        <v>305</v>
      </c>
      <c r="B852" s="640" t="s">
        <v>1020</v>
      </c>
      <c r="C852" s="641" t="s">
        <v>1455</v>
      </c>
      <c r="D852" s="642" t="s">
        <v>1035</v>
      </c>
      <c r="E852" s="643" t="s">
        <v>1467</v>
      </c>
      <c r="F852" s="644" t="s">
        <v>1061</v>
      </c>
      <c r="G852" s="645" t="s">
        <v>1078</v>
      </c>
      <c r="H852" s="645" t="s">
        <v>781</v>
      </c>
      <c r="I852" s="642" t="s">
        <v>780</v>
      </c>
      <c r="J852" s="644" t="s">
        <v>549</v>
      </c>
      <c r="K852" s="646">
        <v>0.05</v>
      </c>
      <c r="L852" s="651" t="s">
        <v>1104</v>
      </c>
      <c r="M852" s="647">
        <v>2945</v>
      </c>
      <c r="N852" s="647">
        <v>141</v>
      </c>
      <c r="O852" s="652">
        <f t="shared" si="26"/>
        <v>4.787775891341256E-2</v>
      </c>
      <c r="P852" s="648">
        <v>4.7899999999999998E-2</v>
      </c>
      <c r="Q852" s="649">
        <f t="shared" si="27"/>
        <v>95.755517826825127</v>
      </c>
      <c r="R852" s="650" t="s">
        <v>1457</v>
      </c>
    </row>
    <row r="853" spans="1:18" ht="255" x14ac:dyDescent="0.25">
      <c r="A853" s="639" t="s">
        <v>305</v>
      </c>
      <c r="B853" s="640" t="s">
        <v>1020</v>
      </c>
      <c r="C853" s="641" t="s">
        <v>1455</v>
      </c>
      <c r="D853" s="642" t="s">
        <v>1035</v>
      </c>
      <c r="E853" s="643" t="s">
        <v>1467</v>
      </c>
      <c r="F853" s="644" t="s">
        <v>1061</v>
      </c>
      <c r="G853" s="645" t="s">
        <v>1079</v>
      </c>
      <c r="H853" s="645" t="s">
        <v>781</v>
      </c>
      <c r="I853" s="642" t="s">
        <v>780</v>
      </c>
      <c r="J853" s="644" t="s">
        <v>549</v>
      </c>
      <c r="K853" s="646">
        <v>0.05</v>
      </c>
      <c r="L853" s="651" t="s">
        <v>1104</v>
      </c>
      <c r="M853" s="647">
        <v>2945</v>
      </c>
      <c r="N853" s="647">
        <v>141</v>
      </c>
      <c r="O853" s="652">
        <f t="shared" si="26"/>
        <v>4.787775891341256E-2</v>
      </c>
      <c r="P853" s="648">
        <v>4.7899999999999998E-2</v>
      </c>
      <c r="Q853" s="649">
        <f t="shared" si="27"/>
        <v>95.755517826825127</v>
      </c>
      <c r="R853" s="650" t="s">
        <v>1457</v>
      </c>
    </row>
    <row r="854" spans="1:18" ht="255" x14ac:dyDescent="0.25">
      <c r="A854" s="639" t="s">
        <v>305</v>
      </c>
      <c r="B854" s="640" t="s">
        <v>1020</v>
      </c>
      <c r="C854" s="641" t="s">
        <v>1455</v>
      </c>
      <c r="D854" s="642" t="s">
        <v>1035</v>
      </c>
      <c r="E854" s="643" t="s">
        <v>1467</v>
      </c>
      <c r="F854" s="644" t="s">
        <v>1061</v>
      </c>
      <c r="G854" s="645" t="s">
        <v>1080</v>
      </c>
      <c r="H854" s="645" t="s">
        <v>781</v>
      </c>
      <c r="I854" s="642" t="s">
        <v>780</v>
      </c>
      <c r="J854" s="644" t="s">
        <v>549</v>
      </c>
      <c r="K854" s="646">
        <v>0.05</v>
      </c>
      <c r="L854" s="651" t="s">
        <v>1104</v>
      </c>
      <c r="M854" s="647">
        <v>2945</v>
      </c>
      <c r="N854" s="647">
        <v>141</v>
      </c>
      <c r="O854" s="652">
        <f t="shared" si="26"/>
        <v>4.787775891341256E-2</v>
      </c>
      <c r="P854" s="648">
        <v>4.7899999999999998E-2</v>
      </c>
      <c r="Q854" s="649">
        <f t="shared" si="27"/>
        <v>95.755517826825127</v>
      </c>
      <c r="R854" s="650" t="s">
        <v>1457</v>
      </c>
    </row>
    <row r="855" spans="1:18" ht="255" x14ac:dyDescent="0.25">
      <c r="A855" s="639" t="s">
        <v>305</v>
      </c>
      <c r="B855" s="640" t="s">
        <v>1020</v>
      </c>
      <c r="C855" s="641" t="s">
        <v>1455</v>
      </c>
      <c r="D855" s="642" t="s">
        <v>1035</v>
      </c>
      <c r="E855" s="643" t="s">
        <v>1467</v>
      </c>
      <c r="F855" s="644" t="s">
        <v>1061</v>
      </c>
      <c r="G855" s="645" t="s">
        <v>1081</v>
      </c>
      <c r="H855" s="645" t="s">
        <v>784</v>
      </c>
      <c r="I855" s="642" t="s">
        <v>780</v>
      </c>
      <c r="J855" s="644" t="s">
        <v>549</v>
      </c>
      <c r="K855" s="646">
        <v>0.05</v>
      </c>
      <c r="L855" s="651" t="s">
        <v>1104</v>
      </c>
      <c r="M855" s="647">
        <v>2945</v>
      </c>
      <c r="N855" s="647">
        <v>141</v>
      </c>
      <c r="O855" s="652">
        <f t="shared" si="26"/>
        <v>4.787775891341256E-2</v>
      </c>
      <c r="P855" s="648">
        <v>4.7899999999999998E-2</v>
      </c>
      <c r="Q855" s="649">
        <f t="shared" si="27"/>
        <v>95.755517826825127</v>
      </c>
      <c r="R855" s="650" t="s">
        <v>1457</v>
      </c>
    </row>
    <row r="856" spans="1:18" ht="255" x14ac:dyDescent="0.25">
      <c r="A856" s="639" t="s">
        <v>305</v>
      </c>
      <c r="B856" s="640" t="s">
        <v>1020</v>
      </c>
      <c r="C856" s="641" t="s">
        <v>1455</v>
      </c>
      <c r="D856" s="642" t="s">
        <v>1035</v>
      </c>
      <c r="E856" s="643" t="s">
        <v>1467</v>
      </c>
      <c r="F856" s="644" t="s">
        <v>1061</v>
      </c>
      <c r="G856" s="645" t="s">
        <v>1082</v>
      </c>
      <c r="H856" s="645" t="s">
        <v>781</v>
      </c>
      <c r="I856" s="642" t="s">
        <v>780</v>
      </c>
      <c r="J856" s="644" t="s">
        <v>549</v>
      </c>
      <c r="K856" s="646">
        <v>0.05</v>
      </c>
      <c r="L856" s="651" t="s">
        <v>1104</v>
      </c>
      <c r="M856" s="647">
        <v>2945</v>
      </c>
      <c r="N856" s="647">
        <v>141</v>
      </c>
      <c r="O856" s="652">
        <f t="shared" si="26"/>
        <v>4.787775891341256E-2</v>
      </c>
      <c r="P856" s="648">
        <v>4.7899999999999998E-2</v>
      </c>
      <c r="Q856" s="649">
        <f t="shared" si="27"/>
        <v>95.755517826825127</v>
      </c>
      <c r="R856" s="650" t="s">
        <v>1457</v>
      </c>
    </row>
    <row r="857" spans="1:18" ht="255" x14ac:dyDescent="0.25">
      <c r="A857" s="639" t="s">
        <v>305</v>
      </c>
      <c r="B857" s="640" t="s">
        <v>1020</v>
      </c>
      <c r="C857" s="641" t="s">
        <v>1455</v>
      </c>
      <c r="D857" s="642" t="s">
        <v>1035</v>
      </c>
      <c r="E857" s="643" t="s">
        <v>1467</v>
      </c>
      <c r="F857" s="644" t="s">
        <v>1061</v>
      </c>
      <c r="G857" s="645" t="s">
        <v>1083</v>
      </c>
      <c r="H857" s="645" t="s">
        <v>781</v>
      </c>
      <c r="I857" s="642" t="s">
        <v>780</v>
      </c>
      <c r="J857" s="644" t="s">
        <v>549</v>
      </c>
      <c r="K857" s="646">
        <v>0.05</v>
      </c>
      <c r="L857" s="651" t="s">
        <v>1104</v>
      </c>
      <c r="M857" s="647">
        <v>2945</v>
      </c>
      <c r="N857" s="647">
        <v>141</v>
      </c>
      <c r="O857" s="652">
        <f t="shared" si="26"/>
        <v>4.787775891341256E-2</v>
      </c>
      <c r="P857" s="648">
        <v>4.7899999999999998E-2</v>
      </c>
      <c r="Q857" s="649">
        <f t="shared" si="27"/>
        <v>95.755517826825127</v>
      </c>
      <c r="R857" s="650" t="s">
        <v>1457</v>
      </c>
    </row>
    <row r="858" spans="1:18" ht="38.25" x14ac:dyDescent="0.25">
      <c r="A858" s="639" t="s">
        <v>305</v>
      </c>
      <c r="B858" s="640" t="s">
        <v>1020</v>
      </c>
      <c r="C858" s="641" t="s">
        <v>1455</v>
      </c>
      <c r="D858" s="642" t="s">
        <v>1035</v>
      </c>
      <c r="E858" s="643" t="s">
        <v>1467</v>
      </c>
      <c r="F858" s="644" t="s">
        <v>1061</v>
      </c>
      <c r="G858" s="645" t="s">
        <v>195</v>
      </c>
      <c r="H858" s="645" t="s">
        <v>785</v>
      </c>
      <c r="I858" s="642" t="s">
        <v>777</v>
      </c>
      <c r="J858" s="644" t="s">
        <v>549</v>
      </c>
      <c r="K858" s="646">
        <v>1</v>
      </c>
      <c r="L858" s="645"/>
      <c r="M858" s="647">
        <v>2945</v>
      </c>
      <c r="N858" s="647">
        <v>2945</v>
      </c>
      <c r="O858" s="652">
        <f t="shared" si="26"/>
        <v>1</v>
      </c>
      <c r="P858" s="648">
        <v>1</v>
      </c>
      <c r="Q858" s="649">
        <f t="shared" si="27"/>
        <v>100</v>
      </c>
      <c r="R858" s="650" t="s">
        <v>1415</v>
      </c>
    </row>
    <row r="859" spans="1:18" ht="38.25" x14ac:dyDescent="0.25">
      <c r="A859" s="639" t="s">
        <v>305</v>
      </c>
      <c r="B859" s="640" t="s">
        <v>1020</v>
      </c>
      <c r="C859" s="641" t="s">
        <v>1455</v>
      </c>
      <c r="D859" s="642" t="s">
        <v>1035</v>
      </c>
      <c r="E859" s="643" t="s">
        <v>1467</v>
      </c>
      <c r="F859" s="644" t="s">
        <v>1061</v>
      </c>
      <c r="G859" s="645" t="s">
        <v>1084</v>
      </c>
      <c r="H859" s="645" t="s">
        <v>785</v>
      </c>
      <c r="I859" s="642" t="s">
        <v>777</v>
      </c>
      <c r="J859" s="644" t="s">
        <v>549</v>
      </c>
      <c r="K859" s="646">
        <v>1</v>
      </c>
      <c r="L859" s="645"/>
      <c r="M859" s="647">
        <v>2945</v>
      </c>
      <c r="N859" s="647">
        <v>2945</v>
      </c>
      <c r="O859" s="652">
        <f t="shared" si="26"/>
        <v>1</v>
      </c>
      <c r="P859" s="648">
        <v>1</v>
      </c>
      <c r="Q859" s="649">
        <f t="shared" si="27"/>
        <v>100</v>
      </c>
      <c r="R859" s="650" t="s">
        <v>1415</v>
      </c>
    </row>
    <row r="860" spans="1:18" ht="38.25" x14ac:dyDescent="0.25">
      <c r="A860" s="639" t="s">
        <v>305</v>
      </c>
      <c r="B860" s="640" t="s">
        <v>1020</v>
      </c>
      <c r="C860" s="641" t="s">
        <v>1455</v>
      </c>
      <c r="D860" s="642" t="s">
        <v>1035</v>
      </c>
      <c r="E860" s="643" t="s">
        <v>1467</v>
      </c>
      <c r="F860" s="644" t="s">
        <v>1061</v>
      </c>
      <c r="G860" s="645" t="s">
        <v>1085</v>
      </c>
      <c r="H860" s="645" t="s">
        <v>785</v>
      </c>
      <c r="I860" s="642" t="s">
        <v>777</v>
      </c>
      <c r="J860" s="644" t="s">
        <v>549</v>
      </c>
      <c r="K860" s="646">
        <v>1</v>
      </c>
      <c r="L860" s="645"/>
      <c r="M860" s="647">
        <v>2945</v>
      </c>
      <c r="N860" s="647">
        <v>2945</v>
      </c>
      <c r="O860" s="652">
        <f t="shared" si="26"/>
        <v>1</v>
      </c>
      <c r="P860" s="648">
        <v>1</v>
      </c>
      <c r="Q860" s="649">
        <f t="shared" si="27"/>
        <v>100</v>
      </c>
      <c r="R860" s="650" t="s">
        <v>1415</v>
      </c>
    </row>
    <row r="861" spans="1:18" ht="38.25" x14ac:dyDescent="0.25">
      <c r="A861" s="639" t="s">
        <v>305</v>
      </c>
      <c r="B861" s="640" t="s">
        <v>1020</v>
      </c>
      <c r="C861" s="641" t="s">
        <v>1455</v>
      </c>
      <c r="D861" s="642" t="s">
        <v>1035</v>
      </c>
      <c r="E861" s="643" t="s">
        <v>1467</v>
      </c>
      <c r="F861" s="644" t="s">
        <v>1061</v>
      </c>
      <c r="G861" s="645" t="s">
        <v>1086</v>
      </c>
      <c r="H861" s="645" t="s">
        <v>785</v>
      </c>
      <c r="I861" s="642" t="s">
        <v>777</v>
      </c>
      <c r="J861" s="644" t="s">
        <v>549</v>
      </c>
      <c r="K861" s="646">
        <v>1</v>
      </c>
      <c r="L861" s="645"/>
      <c r="M861" s="647">
        <v>2945</v>
      </c>
      <c r="N861" s="647">
        <v>2945</v>
      </c>
      <c r="O861" s="652">
        <f t="shared" si="26"/>
        <v>1</v>
      </c>
      <c r="P861" s="648">
        <v>1</v>
      </c>
      <c r="Q861" s="649">
        <f t="shared" si="27"/>
        <v>100</v>
      </c>
      <c r="R861" s="650" t="s">
        <v>1415</v>
      </c>
    </row>
    <row r="862" spans="1:18" ht="38.25" x14ac:dyDescent="0.25">
      <c r="A862" s="639" t="s">
        <v>305</v>
      </c>
      <c r="B862" s="640" t="s">
        <v>1020</v>
      </c>
      <c r="C862" s="641" t="s">
        <v>1455</v>
      </c>
      <c r="D862" s="642" t="s">
        <v>1035</v>
      </c>
      <c r="E862" s="643" t="s">
        <v>1467</v>
      </c>
      <c r="F862" s="644" t="s">
        <v>1061</v>
      </c>
      <c r="G862" s="645" t="s">
        <v>1087</v>
      </c>
      <c r="H862" s="645" t="s">
        <v>785</v>
      </c>
      <c r="I862" s="642" t="s">
        <v>777</v>
      </c>
      <c r="J862" s="644" t="s">
        <v>549</v>
      </c>
      <c r="K862" s="646">
        <v>1</v>
      </c>
      <c r="L862" s="645"/>
      <c r="M862" s="647">
        <v>2945</v>
      </c>
      <c r="N862" s="647">
        <v>2945</v>
      </c>
      <c r="O862" s="652">
        <f t="shared" si="26"/>
        <v>1</v>
      </c>
      <c r="P862" s="648">
        <v>1</v>
      </c>
      <c r="Q862" s="649">
        <f t="shared" si="27"/>
        <v>100</v>
      </c>
      <c r="R862" s="650" t="s">
        <v>1415</v>
      </c>
    </row>
    <row r="863" spans="1:18" ht="25.5" x14ac:dyDescent="0.25">
      <c r="A863" s="639" t="s">
        <v>305</v>
      </c>
      <c r="B863" s="640" t="s">
        <v>1020</v>
      </c>
      <c r="C863" s="641" t="s">
        <v>1455</v>
      </c>
      <c r="D863" s="642" t="s">
        <v>1035</v>
      </c>
      <c r="E863" s="643" t="s">
        <v>1467</v>
      </c>
      <c r="F863" s="644" t="s">
        <v>1061</v>
      </c>
      <c r="G863" s="645" t="s">
        <v>1088</v>
      </c>
      <c r="H863" s="645" t="s">
        <v>786</v>
      </c>
      <c r="I863" s="642" t="s">
        <v>777</v>
      </c>
      <c r="J863" s="644" t="s">
        <v>549</v>
      </c>
      <c r="K863" s="646">
        <v>1</v>
      </c>
      <c r="L863" s="645"/>
      <c r="M863" s="647">
        <v>2945</v>
      </c>
      <c r="N863" s="647">
        <v>2945</v>
      </c>
      <c r="O863" s="652">
        <f t="shared" si="26"/>
        <v>1</v>
      </c>
      <c r="P863" s="648">
        <v>1</v>
      </c>
      <c r="Q863" s="649">
        <f t="shared" si="27"/>
        <v>100</v>
      </c>
      <c r="R863" s="650" t="s">
        <v>1409</v>
      </c>
    </row>
    <row r="864" spans="1:18" ht="255" x14ac:dyDescent="0.25">
      <c r="A864" s="639" t="s">
        <v>305</v>
      </c>
      <c r="B864" s="640" t="s">
        <v>1020</v>
      </c>
      <c r="C864" s="641" t="s">
        <v>1455</v>
      </c>
      <c r="D864" s="642" t="s">
        <v>1035</v>
      </c>
      <c r="E864" s="643" t="s">
        <v>1467</v>
      </c>
      <c r="F864" s="644" t="s">
        <v>1061</v>
      </c>
      <c r="G864" s="645" t="s">
        <v>1089</v>
      </c>
      <c r="H864" s="645" t="s">
        <v>781</v>
      </c>
      <c r="I864" s="642" t="s">
        <v>780</v>
      </c>
      <c r="J864" s="644" t="s">
        <v>549</v>
      </c>
      <c r="K864" s="646">
        <v>0.05</v>
      </c>
      <c r="L864" s="651" t="s">
        <v>1104</v>
      </c>
      <c r="M864" s="647">
        <v>2945</v>
      </c>
      <c r="N864" s="647">
        <v>2945</v>
      </c>
      <c r="O864" s="652">
        <f t="shared" si="26"/>
        <v>1</v>
      </c>
      <c r="P864" s="648">
        <v>1</v>
      </c>
      <c r="Q864" s="649">
        <f t="shared" si="27"/>
        <v>2000</v>
      </c>
      <c r="R864" s="650" t="s">
        <v>1416</v>
      </c>
    </row>
    <row r="865" spans="1:18" ht="38.25" x14ac:dyDescent="0.25">
      <c r="A865" s="639" t="s">
        <v>305</v>
      </c>
      <c r="B865" s="640" t="s">
        <v>1020</v>
      </c>
      <c r="C865" s="641" t="s">
        <v>1455</v>
      </c>
      <c r="D865" s="642" t="s">
        <v>1035</v>
      </c>
      <c r="E865" s="643" t="s">
        <v>1467</v>
      </c>
      <c r="F865" s="644" t="s">
        <v>1061</v>
      </c>
      <c r="G865" s="645" t="s">
        <v>1090</v>
      </c>
      <c r="H865" s="645" t="s">
        <v>787</v>
      </c>
      <c r="I865" s="642" t="s">
        <v>777</v>
      </c>
      <c r="J865" s="644" t="s">
        <v>549</v>
      </c>
      <c r="K865" s="646">
        <v>1</v>
      </c>
      <c r="L865" s="645"/>
      <c r="M865" s="647">
        <v>2945</v>
      </c>
      <c r="N865" s="647">
        <v>2945</v>
      </c>
      <c r="O865" s="652">
        <f t="shared" si="26"/>
        <v>1</v>
      </c>
      <c r="P865" s="648">
        <v>1</v>
      </c>
      <c r="Q865" s="649">
        <f t="shared" si="27"/>
        <v>100</v>
      </c>
      <c r="R865" s="650" t="s">
        <v>1417</v>
      </c>
    </row>
    <row r="866" spans="1:18" ht="25.5" x14ac:dyDescent="0.25">
      <c r="A866" s="639" t="s">
        <v>305</v>
      </c>
      <c r="B866" s="640" t="s">
        <v>1020</v>
      </c>
      <c r="C866" s="641" t="s">
        <v>1455</v>
      </c>
      <c r="D866" s="642" t="s">
        <v>1035</v>
      </c>
      <c r="E866" s="643" t="s">
        <v>1467</v>
      </c>
      <c r="F866" s="644" t="s">
        <v>1061</v>
      </c>
      <c r="G866" s="645" t="s">
        <v>1091</v>
      </c>
      <c r="H866" s="645" t="s">
        <v>778</v>
      </c>
      <c r="I866" s="642" t="s">
        <v>777</v>
      </c>
      <c r="J866" s="644" t="s">
        <v>549</v>
      </c>
      <c r="K866" s="646">
        <v>1</v>
      </c>
      <c r="L866" s="645"/>
      <c r="M866" s="647">
        <v>2945</v>
      </c>
      <c r="N866" s="647">
        <v>2945</v>
      </c>
      <c r="O866" s="652">
        <f t="shared" si="26"/>
        <v>1</v>
      </c>
      <c r="P866" s="648">
        <v>1</v>
      </c>
      <c r="Q866" s="649">
        <f t="shared" si="27"/>
        <v>100</v>
      </c>
      <c r="R866" s="650" t="s">
        <v>1409</v>
      </c>
    </row>
    <row r="867" spans="1:18" x14ac:dyDescent="0.25">
      <c r="A867" s="639" t="s">
        <v>305</v>
      </c>
      <c r="B867" s="640" t="s">
        <v>1020</v>
      </c>
      <c r="C867" s="641" t="s">
        <v>1455</v>
      </c>
      <c r="D867" s="642" t="s">
        <v>1035</v>
      </c>
      <c r="E867" s="643" t="s">
        <v>1467</v>
      </c>
      <c r="F867" s="644" t="s">
        <v>1061</v>
      </c>
      <c r="G867" s="645" t="s">
        <v>1092</v>
      </c>
      <c r="H867" s="645" t="s">
        <v>788</v>
      </c>
      <c r="I867" s="642" t="s">
        <v>777</v>
      </c>
      <c r="J867" s="644" t="s">
        <v>549</v>
      </c>
      <c r="K867" s="646">
        <v>1</v>
      </c>
      <c r="L867" s="645"/>
      <c r="M867" s="647">
        <v>2945</v>
      </c>
      <c r="N867" s="647">
        <v>2945</v>
      </c>
      <c r="O867" s="652">
        <f t="shared" si="26"/>
        <v>1</v>
      </c>
      <c r="P867" s="648">
        <v>1</v>
      </c>
      <c r="Q867" s="649">
        <f t="shared" si="27"/>
        <v>100</v>
      </c>
      <c r="R867" s="650" t="s">
        <v>1414</v>
      </c>
    </row>
    <row r="868" spans="1:18" ht="255" x14ac:dyDescent="0.25">
      <c r="A868" s="639" t="s">
        <v>305</v>
      </c>
      <c r="B868" s="640" t="s">
        <v>1020</v>
      </c>
      <c r="C868" s="641" t="s">
        <v>1455</v>
      </c>
      <c r="D868" s="642" t="s">
        <v>1035</v>
      </c>
      <c r="E868" s="643" t="s">
        <v>1467</v>
      </c>
      <c r="F868" s="644" t="s">
        <v>1093</v>
      </c>
      <c r="G868" s="645" t="s">
        <v>1094</v>
      </c>
      <c r="H868" s="645" t="s">
        <v>784</v>
      </c>
      <c r="I868" s="642" t="s">
        <v>780</v>
      </c>
      <c r="J868" s="644" t="s">
        <v>1103</v>
      </c>
      <c r="K868" s="646">
        <v>0.05</v>
      </c>
      <c r="L868" s="651" t="s">
        <v>1104</v>
      </c>
      <c r="M868" s="647">
        <v>2945</v>
      </c>
      <c r="N868" s="647">
        <v>141</v>
      </c>
      <c r="O868" s="652">
        <f t="shared" si="26"/>
        <v>4.787775891341256E-2</v>
      </c>
      <c r="P868" s="648">
        <v>4.7899999999999998E-2</v>
      </c>
      <c r="Q868" s="649">
        <f t="shared" si="27"/>
        <v>95.755517826825127</v>
      </c>
      <c r="R868" s="650" t="s">
        <v>1458</v>
      </c>
    </row>
    <row r="869" spans="1:18" ht="255" x14ac:dyDescent="0.25">
      <c r="A869" s="639" t="s">
        <v>305</v>
      </c>
      <c r="B869" s="640" t="s">
        <v>1020</v>
      </c>
      <c r="C869" s="641" t="s">
        <v>1455</v>
      </c>
      <c r="D869" s="642" t="s">
        <v>1035</v>
      </c>
      <c r="E869" s="643" t="s">
        <v>1467</v>
      </c>
      <c r="F869" s="644" t="s">
        <v>1093</v>
      </c>
      <c r="G869" s="645" t="s">
        <v>1095</v>
      </c>
      <c r="H869" s="645" t="s">
        <v>784</v>
      </c>
      <c r="I869" s="642" t="s">
        <v>780</v>
      </c>
      <c r="J869" s="644" t="s">
        <v>1103</v>
      </c>
      <c r="K869" s="646">
        <v>0.05</v>
      </c>
      <c r="L869" s="651" t="s">
        <v>1104</v>
      </c>
      <c r="M869" s="647">
        <v>2945</v>
      </c>
      <c r="N869" s="647">
        <v>141</v>
      </c>
      <c r="O869" s="652">
        <f t="shared" si="26"/>
        <v>4.787775891341256E-2</v>
      </c>
      <c r="P869" s="648">
        <v>4.7899999999999998E-2</v>
      </c>
      <c r="Q869" s="649">
        <f t="shared" si="27"/>
        <v>95.755517826825127</v>
      </c>
      <c r="R869" s="650" t="s">
        <v>1458</v>
      </c>
    </row>
    <row r="870" spans="1:18" ht="255" x14ac:dyDescent="0.25">
      <c r="A870" s="639" t="s">
        <v>305</v>
      </c>
      <c r="B870" s="640" t="s">
        <v>1020</v>
      </c>
      <c r="C870" s="641" t="s">
        <v>1455</v>
      </c>
      <c r="D870" s="642" t="s">
        <v>1035</v>
      </c>
      <c r="E870" s="643" t="s">
        <v>1467</v>
      </c>
      <c r="F870" s="644" t="s">
        <v>1093</v>
      </c>
      <c r="G870" s="645" t="s">
        <v>1096</v>
      </c>
      <c r="H870" s="645" t="s">
        <v>781</v>
      </c>
      <c r="I870" s="642" t="s">
        <v>780</v>
      </c>
      <c r="J870" s="644" t="s">
        <v>1103</v>
      </c>
      <c r="K870" s="646">
        <v>0.05</v>
      </c>
      <c r="L870" s="651" t="s">
        <v>1104</v>
      </c>
      <c r="M870" s="647">
        <v>2945</v>
      </c>
      <c r="N870" s="647">
        <v>141</v>
      </c>
      <c r="O870" s="652">
        <f t="shared" si="26"/>
        <v>4.787775891341256E-2</v>
      </c>
      <c r="P870" s="648">
        <v>4.7899999999999998E-2</v>
      </c>
      <c r="Q870" s="649">
        <f t="shared" si="27"/>
        <v>95.755517826825127</v>
      </c>
      <c r="R870" s="650" t="s">
        <v>1458</v>
      </c>
    </row>
    <row r="871" spans="1:18" ht="255" x14ac:dyDescent="0.25">
      <c r="A871" s="639" t="s">
        <v>305</v>
      </c>
      <c r="B871" s="640" t="s">
        <v>1020</v>
      </c>
      <c r="C871" s="641" t="s">
        <v>1455</v>
      </c>
      <c r="D871" s="642" t="s">
        <v>1035</v>
      </c>
      <c r="E871" s="643" t="s">
        <v>1467</v>
      </c>
      <c r="F871" s="644" t="s">
        <v>1093</v>
      </c>
      <c r="G871" s="645" t="s">
        <v>1097</v>
      </c>
      <c r="H871" s="645" t="s">
        <v>784</v>
      </c>
      <c r="I871" s="642" t="s">
        <v>780</v>
      </c>
      <c r="J871" s="644" t="s">
        <v>1103</v>
      </c>
      <c r="K871" s="646">
        <v>0.05</v>
      </c>
      <c r="L871" s="651" t="s">
        <v>1104</v>
      </c>
      <c r="M871" s="647">
        <v>2945</v>
      </c>
      <c r="N871" s="647">
        <v>141</v>
      </c>
      <c r="O871" s="652">
        <f t="shared" si="26"/>
        <v>4.787775891341256E-2</v>
      </c>
      <c r="P871" s="648">
        <v>4.7899999999999998E-2</v>
      </c>
      <c r="Q871" s="649">
        <f t="shared" si="27"/>
        <v>95.755517826825127</v>
      </c>
      <c r="R871" s="650" t="s">
        <v>1458</v>
      </c>
    </row>
    <row r="872" spans="1:18" ht="216.75" x14ac:dyDescent="0.25">
      <c r="A872" s="639" t="s">
        <v>305</v>
      </c>
      <c r="B872" s="640" t="s">
        <v>1020</v>
      </c>
      <c r="C872" s="641" t="s">
        <v>1455</v>
      </c>
      <c r="D872" s="642" t="s">
        <v>1035</v>
      </c>
      <c r="E872" s="643" t="s">
        <v>1467</v>
      </c>
      <c r="F872" s="644" t="s">
        <v>1093</v>
      </c>
      <c r="G872" s="645" t="s">
        <v>1098</v>
      </c>
      <c r="H872" s="645" t="s">
        <v>784</v>
      </c>
      <c r="I872" s="642" t="s">
        <v>780</v>
      </c>
      <c r="J872" s="644" t="s">
        <v>1103</v>
      </c>
      <c r="K872" s="646">
        <v>0.05</v>
      </c>
      <c r="L872" s="645" t="s">
        <v>1459</v>
      </c>
      <c r="M872" s="647">
        <v>2945</v>
      </c>
      <c r="N872" s="647">
        <v>141</v>
      </c>
      <c r="O872" s="652">
        <f t="shared" si="26"/>
        <v>4.787775891341256E-2</v>
      </c>
      <c r="P872" s="648">
        <v>4.7899999999999998E-2</v>
      </c>
      <c r="Q872" s="649">
        <f t="shared" si="27"/>
        <v>95.755517826825127</v>
      </c>
      <c r="R872" s="650" t="s">
        <v>1458</v>
      </c>
    </row>
    <row r="873" spans="1:18" ht="216.75" x14ac:dyDescent="0.25">
      <c r="A873" s="639" t="s">
        <v>305</v>
      </c>
      <c r="B873" s="640" t="s">
        <v>1020</v>
      </c>
      <c r="C873" s="641" t="s">
        <v>1455</v>
      </c>
      <c r="D873" s="642" t="s">
        <v>1035</v>
      </c>
      <c r="E873" s="643" t="s">
        <v>1467</v>
      </c>
      <c r="F873" s="644" t="s">
        <v>1093</v>
      </c>
      <c r="G873" s="645" t="s">
        <v>1099</v>
      </c>
      <c r="H873" s="645" t="s">
        <v>784</v>
      </c>
      <c r="I873" s="642" t="s">
        <v>780</v>
      </c>
      <c r="J873" s="644" t="s">
        <v>1103</v>
      </c>
      <c r="K873" s="646">
        <v>0.05</v>
      </c>
      <c r="L873" s="645" t="s">
        <v>1459</v>
      </c>
      <c r="M873" s="647">
        <v>2945</v>
      </c>
      <c r="N873" s="647">
        <v>141</v>
      </c>
      <c r="O873" s="652">
        <f t="shared" si="26"/>
        <v>4.787775891341256E-2</v>
      </c>
      <c r="P873" s="648">
        <v>4.7899999999999998E-2</v>
      </c>
      <c r="Q873" s="649">
        <f t="shared" si="27"/>
        <v>95.755517826825127</v>
      </c>
      <c r="R873" s="650" t="s">
        <v>1458</v>
      </c>
    </row>
    <row r="874" spans="1:18" ht="255" x14ac:dyDescent="0.25">
      <c r="A874" s="639" t="s">
        <v>305</v>
      </c>
      <c r="B874" s="640" t="s">
        <v>1020</v>
      </c>
      <c r="C874" s="641" t="s">
        <v>1455</v>
      </c>
      <c r="D874" s="642" t="s">
        <v>1035</v>
      </c>
      <c r="E874" s="643" t="s">
        <v>1467</v>
      </c>
      <c r="F874" s="644" t="s">
        <v>1093</v>
      </c>
      <c r="G874" s="645" t="s">
        <v>1100</v>
      </c>
      <c r="H874" s="645" t="s">
        <v>784</v>
      </c>
      <c r="I874" s="642" t="s">
        <v>780</v>
      </c>
      <c r="J874" s="644" t="s">
        <v>1103</v>
      </c>
      <c r="K874" s="646">
        <v>0.05</v>
      </c>
      <c r="L874" s="651" t="s">
        <v>1104</v>
      </c>
      <c r="M874" s="647">
        <v>2945</v>
      </c>
      <c r="N874" s="647">
        <v>141</v>
      </c>
      <c r="O874" s="652">
        <f t="shared" si="26"/>
        <v>4.787775891341256E-2</v>
      </c>
      <c r="P874" s="648">
        <v>4.7899999999999998E-2</v>
      </c>
      <c r="Q874" s="649">
        <f t="shared" si="27"/>
        <v>95.755517826825127</v>
      </c>
      <c r="R874" s="650" t="s">
        <v>1458</v>
      </c>
    </row>
    <row r="875" spans="1:18" ht="255" x14ac:dyDescent="0.25">
      <c r="A875" s="639" t="s">
        <v>305</v>
      </c>
      <c r="B875" s="640" t="s">
        <v>1020</v>
      </c>
      <c r="C875" s="641" t="s">
        <v>1455</v>
      </c>
      <c r="D875" s="642" t="s">
        <v>1035</v>
      </c>
      <c r="E875" s="643" t="s">
        <v>1467</v>
      </c>
      <c r="F875" s="644" t="s">
        <v>1093</v>
      </c>
      <c r="G875" s="645" t="s">
        <v>1101</v>
      </c>
      <c r="H875" s="645" t="s">
        <v>784</v>
      </c>
      <c r="I875" s="642" t="s">
        <v>780</v>
      </c>
      <c r="J875" s="644" t="s">
        <v>1103</v>
      </c>
      <c r="K875" s="646">
        <v>0.05</v>
      </c>
      <c r="L875" s="651" t="s">
        <v>1104</v>
      </c>
      <c r="M875" s="647">
        <v>2945</v>
      </c>
      <c r="N875" s="647">
        <v>141</v>
      </c>
      <c r="O875" s="652">
        <f t="shared" si="26"/>
        <v>4.787775891341256E-2</v>
      </c>
      <c r="P875" s="648">
        <v>4.7899999999999998E-2</v>
      </c>
      <c r="Q875" s="649">
        <f t="shared" si="27"/>
        <v>95.755517826825127</v>
      </c>
      <c r="R875" s="650" t="s">
        <v>1458</v>
      </c>
    </row>
    <row r="876" spans="1:18" ht="25.5" x14ac:dyDescent="0.25">
      <c r="A876" s="639" t="s">
        <v>305</v>
      </c>
      <c r="B876" s="640" t="s">
        <v>1020</v>
      </c>
      <c r="C876" s="641" t="s">
        <v>1058</v>
      </c>
      <c r="D876" s="642" t="s">
        <v>1024</v>
      </c>
      <c r="E876" s="643" t="s">
        <v>1460</v>
      </c>
      <c r="F876" s="644" t="s">
        <v>1061</v>
      </c>
      <c r="G876" s="645" t="s">
        <v>1062</v>
      </c>
      <c r="H876" s="645" t="s">
        <v>778</v>
      </c>
      <c r="I876" s="642" t="s">
        <v>777</v>
      </c>
      <c r="J876" s="644" t="s">
        <v>549</v>
      </c>
      <c r="K876" s="646">
        <v>1</v>
      </c>
      <c r="L876" s="645"/>
      <c r="M876" s="647">
        <v>822</v>
      </c>
      <c r="N876" s="647">
        <v>822</v>
      </c>
      <c r="O876" s="652">
        <f t="shared" si="26"/>
        <v>1</v>
      </c>
      <c r="P876" s="648">
        <v>1</v>
      </c>
      <c r="Q876" s="649">
        <f t="shared" si="27"/>
        <v>99.999999999999986</v>
      </c>
      <c r="R876" s="650" t="s">
        <v>1409</v>
      </c>
    </row>
    <row r="877" spans="1:18" ht="255" x14ac:dyDescent="0.25">
      <c r="A877" s="639" t="s">
        <v>305</v>
      </c>
      <c r="B877" s="640" t="s">
        <v>1020</v>
      </c>
      <c r="C877" s="641" t="s">
        <v>1058</v>
      </c>
      <c r="D877" s="642" t="s">
        <v>1024</v>
      </c>
      <c r="E877" s="643" t="s">
        <v>1460</v>
      </c>
      <c r="F877" s="644" t="s">
        <v>1061</v>
      </c>
      <c r="G877" s="645" t="s">
        <v>1063</v>
      </c>
      <c r="H877" s="645" t="s">
        <v>781</v>
      </c>
      <c r="I877" s="642" t="s">
        <v>780</v>
      </c>
      <c r="J877" s="644" t="s">
        <v>549</v>
      </c>
      <c r="K877" s="646">
        <v>0.05</v>
      </c>
      <c r="L877" s="651" t="s">
        <v>1104</v>
      </c>
      <c r="M877" s="647">
        <v>822</v>
      </c>
      <c r="N877" s="647">
        <v>53</v>
      </c>
      <c r="O877" s="652">
        <f t="shared" si="26"/>
        <v>6.4476885644768861E-2</v>
      </c>
      <c r="P877" s="648">
        <v>6.4500000000000002E-2</v>
      </c>
      <c r="Q877" s="649">
        <f t="shared" si="27"/>
        <v>128.95377128953771</v>
      </c>
      <c r="R877" s="650" t="s">
        <v>1456</v>
      </c>
    </row>
    <row r="878" spans="1:18" ht="255" x14ac:dyDescent="0.25">
      <c r="A878" s="639" t="s">
        <v>305</v>
      </c>
      <c r="B878" s="640" t="s">
        <v>1020</v>
      </c>
      <c r="C878" s="641" t="s">
        <v>1058</v>
      </c>
      <c r="D878" s="642" t="s">
        <v>1024</v>
      </c>
      <c r="E878" s="643" t="s">
        <v>1460</v>
      </c>
      <c r="F878" s="644" t="s">
        <v>1061</v>
      </c>
      <c r="G878" s="645" t="s">
        <v>1064</v>
      </c>
      <c r="H878" s="645" t="s">
        <v>781</v>
      </c>
      <c r="I878" s="642" t="s">
        <v>780</v>
      </c>
      <c r="J878" s="644" t="s">
        <v>549</v>
      </c>
      <c r="K878" s="646">
        <v>0.05</v>
      </c>
      <c r="L878" s="651" t="s">
        <v>1104</v>
      </c>
      <c r="M878" s="647">
        <v>822</v>
      </c>
      <c r="N878" s="647">
        <v>53</v>
      </c>
      <c r="O878" s="652">
        <f t="shared" si="26"/>
        <v>6.4476885644768861E-2</v>
      </c>
      <c r="P878" s="648">
        <v>3.8461538499999998E-3</v>
      </c>
      <c r="Q878" s="649">
        <f t="shared" si="27"/>
        <v>128.95377128953771</v>
      </c>
      <c r="R878" s="650" t="s">
        <v>1457</v>
      </c>
    </row>
    <row r="879" spans="1:18" ht="255" x14ac:dyDescent="0.25">
      <c r="A879" s="639" t="s">
        <v>305</v>
      </c>
      <c r="B879" s="640" t="s">
        <v>1020</v>
      </c>
      <c r="C879" s="641" t="s">
        <v>1058</v>
      </c>
      <c r="D879" s="642" t="s">
        <v>1024</v>
      </c>
      <c r="E879" s="643" t="s">
        <v>1460</v>
      </c>
      <c r="F879" s="644" t="s">
        <v>1061</v>
      </c>
      <c r="G879" s="645" t="s">
        <v>1065</v>
      </c>
      <c r="H879" s="645" t="s">
        <v>781</v>
      </c>
      <c r="I879" s="642" t="s">
        <v>780</v>
      </c>
      <c r="J879" s="644" t="s">
        <v>549</v>
      </c>
      <c r="K879" s="646">
        <v>0.05</v>
      </c>
      <c r="L879" s="651" t="s">
        <v>1104</v>
      </c>
      <c r="M879" s="647">
        <v>822</v>
      </c>
      <c r="N879" s="647">
        <v>53</v>
      </c>
      <c r="O879" s="652">
        <f t="shared" si="26"/>
        <v>6.4476885644768861E-2</v>
      </c>
      <c r="P879" s="648">
        <v>1.5384615379999999E-2</v>
      </c>
      <c r="Q879" s="649">
        <f t="shared" si="27"/>
        <v>128.95377128953771</v>
      </c>
      <c r="R879" s="650" t="s">
        <v>1457</v>
      </c>
    </row>
    <row r="880" spans="1:18" ht="255" x14ac:dyDescent="0.25">
      <c r="A880" s="639" t="s">
        <v>305</v>
      </c>
      <c r="B880" s="640" t="s">
        <v>1020</v>
      </c>
      <c r="C880" s="641" t="s">
        <v>1058</v>
      </c>
      <c r="D880" s="642" t="s">
        <v>1024</v>
      </c>
      <c r="E880" s="643" t="s">
        <v>1460</v>
      </c>
      <c r="F880" s="644" t="s">
        <v>1061</v>
      </c>
      <c r="G880" s="645" t="s">
        <v>1066</v>
      </c>
      <c r="H880" s="645" t="s">
        <v>781</v>
      </c>
      <c r="I880" s="642" t="s">
        <v>780</v>
      </c>
      <c r="J880" s="644" t="s">
        <v>549</v>
      </c>
      <c r="K880" s="646">
        <v>0.05</v>
      </c>
      <c r="L880" s="651" t="s">
        <v>1104</v>
      </c>
      <c r="M880" s="647">
        <v>822</v>
      </c>
      <c r="N880" s="647">
        <v>53</v>
      </c>
      <c r="O880" s="652">
        <f t="shared" si="26"/>
        <v>6.4476885644768861E-2</v>
      </c>
      <c r="P880" s="648">
        <v>6.4500000000000002E-2</v>
      </c>
      <c r="Q880" s="649">
        <f t="shared" si="27"/>
        <v>128.95377128953771</v>
      </c>
      <c r="R880" s="650" t="s">
        <v>1457</v>
      </c>
    </row>
    <row r="881" spans="1:18" ht="255" x14ac:dyDescent="0.25">
      <c r="A881" s="639" t="s">
        <v>305</v>
      </c>
      <c r="B881" s="640" t="s">
        <v>1020</v>
      </c>
      <c r="C881" s="641" t="s">
        <v>1058</v>
      </c>
      <c r="D881" s="642" t="s">
        <v>1024</v>
      </c>
      <c r="E881" s="643" t="s">
        <v>1460</v>
      </c>
      <c r="F881" s="644" t="s">
        <v>1061</v>
      </c>
      <c r="G881" s="645" t="s">
        <v>1067</v>
      </c>
      <c r="H881" s="645" t="s">
        <v>781</v>
      </c>
      <c r="I881" s="642" t="s">
        <v>780</v>
      </c>
      <c r="J881" s="644" t="s">
        <v>549</v>
      </c>
      <c r="K881" s="646">
        <v>0.05</v>
      </c>
      <c r="L881" s="651" t="s">
        <v>1104</v>
      </c>
      <c r="M881" s="647">
        <v>822</v>
      </c>
      <c r="N881" s="647">
        <v>53</v>
      </c>
      <c r="O881" s="652">
        <f t="shared" si="26"/>
        <v>6.4476885644768861E-2</v>
      </c>
      <c r="P881" s="648">
        <v>6.4500000000000002E-2</v>
      </c>
      <c r="Q881" s="649">
        <f t="shared" si="27"/>
        <v>128.95377128953771</v>
      </c>
      <c r="R881" s="650" t="s">
        <v>1457</v>
      </c>
    </row>
    <row r="882" spans="1:18" ht="255" x14ac:dyDescent="0.25">
      <c r="A882" s="639" t="s">
        <v>305</v>
      </c>
      <c r="B882" s="640" t="s">
        <v>1020</v>
      </c>
      <c r="C882" s="641" t="s">
        <v>1058</v>
      </c>
      <c r="D882" s="642" t="s">
        <v>1024</v>
      </c>
      <c r="E882" s="643" t="s">
        <v>1460</v>
      </c>
      <c r="F882" s="644" t="s">
        <v>1061</v>
      </c>
      <c r="G882" s="645" t="s">
        <v>1068</v>
      </c>
      <c r="H882" s="645" t="s">
        <v>781</v>
      </c>
      <c r="I882" s="642" t="s">
        <v>780</v>
      </c>
      <c r="J882" s="644" t="s">
        <v>549</v>
      </c>
      <c r="K882" s="646">
        <v>0.05</v>
      </c>
      <c r="L882" s="651" t="s">
        <v>1104</v>
      </c>
      <c r="M882" s="647">
        <v>822</v>
      </c>
      <c r="N882" s="647">
        <v>53</v>
      </c>
      <c r="O882" s="652">
        <f t="shared" si="26"/>
        <v>6.4476885644768861E-2</v>
      </c>
      <c r="P882" s="648">
        <v>6.4500000000000002E-2</v>
      </c>
      <c r="Q882" s="649">
        <f t="shared" si="27"/>
        <v>128.95377128953771</v>
      </c>
      <c r="R882" s="650" t="s">
        <v>1457</v>
      </c>
    </row>
    <row r="883" spans="1:18" ht="255" x14ac:dyDescent="0.25">
      <c r="A883" s="639" t="s">
        <v>305</v>
      </c>
      <c r="B883" s="640" t="s">
        <v>1020</v>
      </c>
      <c r="C883" s="641" t="s">
        <v>1058</v>
      </c>
      <c r="D883" s="642" t="s">
        <v>1024</v>
      </c>
      <c r="E883" s="643" t="s">
        <v>1460</v>
      </c>
      <c r="F883" s="644" t="s">
        <v>1061</v>
      </c>
      <c r="G883" s="645" t="s">
        <v>1069</v>
      </c>
      <c r="H883" s="645" t="s">
        <v>781</v>
      </c>
      <c r="I883" s="642" t="s">
        <v>780</v>
      </c>
      <c r="J883" s="644" t="s">
        <v>549</v>
      </c>
      <c r="K883" s="646">
        <v>0.05</v>
      </c>
      <c r="L883" s="651" t="s">
        <v>1104</v>
      </c>
      <c r="M883" s="647">
        <v>822</v>
      </c>
      <c r="N883" s="647">
        <v>53</v>
      </c>
      <c r="O883" s="652">
        <f t="shared" si="26"/>
        <v>6.4476885644768861E-2</v>
      </c>
      <c r="P883" s="648">
        <v>1.5384615379999999E-2</v>
      </c>
      <c r="Q883" s="649">
        <f t="shared" si="27"/>
        <v>128.95377128953771</v>
      </c>
      <c r="R883" s="650" t="s">
        <v>1457</v>
      </c>
    </row>
    <row r="884" spans="1:18" ht="255" x14ac:dyDescent="0.25">
      <c r="A884" s="639" t="s">
        <v>305</v>
      </c>
      <c r="B884" s="640" t="s">
        <v>1020</v>
      </c>
      <c r="C884" s="641" t="s">
        <v>1058</v>
      </c>
      <c r="D884" s="642" t="s">
        <v>1024</v>
      </c>
      <c r="E884" s="643" t="s">
        <v>1460</v>
      </c>
      <c r="F884" s="644" t="s">
        <v>1061</v>
      </c>
      <c r="G884" s="645" t="s">
        <v>1070</v>
      </c>
      <c r="H884" s="645" t="s">
        <v>781</v>
      </c>
      <c r="I884" s="642" t="s">
        <v>780</v>
      </c>
      <c r="J884" s="644" t="s">
        <v>549</v>
      </c>
      <c r="K884" s="646">
        <v>0.05</v>
      </c>
      <c r="L884" s="651" t="s">
        <v>1104</v>
      </c>
      <c r="M884" s="647">
        <v>822</v>
      </c>
      <c r="N884" s="647">
        <v>53</v>
      </c>
      <c r="O884" s="652">
        <f t="shared" si="26"/>
        <v>6.4476885644768861E-2</v>
      </c>
      <c r="P884" s="648">
        <v>1.7948717949999998E-2</v>
      </c>
      <c r="Q884" s="649">
        <f t="shared" si="27"/>
        <v>128.95377128953771</v>
      </c>
      <c r="R884" s="650" t="s">
        <v>1457</v>
      </c>
    </row>
    <row r="885" spans="1:18" ht="255" x14ac:dyDescent="0.25">
      <c r="A885" s="639" t="s">
        <v>305</v>
      </c>
      <c r="B885" s="640" t="s">
        <v>1020</v>
      </c>
      <c r="C885" s="641" t="s">
        <v>1058</v>
      </c>
      <c r="D885" s="642" t="s">
        <v>1024</v>
      </c>
      <c r="E885" s="643" t="s">
        <v>1460</v>
      </c>
      <c r="F885" s="644" t="s">
        <v>1061</v>
      </c>
      <c r="G885" s="645" t="s">
        <v>1071</v>
      </c>
      <c r="H885" s="645" t="s">
        <v>781</v>
      </c>
      <c r="I885" s="642" t="s">
        <v>780</v>
      </c>
      <c r="J885" s="644" t="s">
        <v>549</v>
      </c>
      <c r="K885" s="646">
        <v>0.05</v>
      </c>
      <c r="L885" s="651" t="s">
        <v>1104</v>
      </c>
      <c r="M885" s="647">
        <v>822</v>
      </c>
      <c r="N885" s="647">
        <v>53</v>
      </c>
      <c r="O885" s="652">
        <f t="shared" si="26"/>
        <v>6.4476885644768861E-2</v>
      </c>
      <c r="P885" s="648">
        <v>6.4500000000000002E-2</v>
      </c>
      <c r="Q885" s="649">
        <f t="shared" si="27"/>
        <v>128.95377128953771</v>
      </c>
      <c r="R885" s="650" t="s">
        <v>1456</v>
      </c>
    </row>
    <row r="886" spans="1:18" ht="255" x14ac:dyDescent="0.25">
      <c r="A886" s="639" t="s">
        <v>305</v>
      </c>
      <c r="B886" s="640" t="s">
        <v>1020</v>
      </c>
      <c r="C886" s="641" t="s">
        <v>1058</v>
      </c>
      <c r="D886" s="642" t="s">
        <v>1024</v>
      </c>
      <c r="E886" s="643" t="s">
        <v>1460</v>
      </c>
      <c r="F886" s="644" t="s">
        <v>1061</v>
      </c>
      <c r="G886" s="645" t="s">
        <v>1072</v>
      </c>
      <c r="H886" s="645" t="s">
        <v>781</v>
      </c>
      <c r="I886" s="642" t="s">
        <v>780</v>
      </c>
      <c r="J886" s="644" t="s">
        <v>549</v>
      </c>
      <c r="K886" s="646">
        <v>0.05</v>
      </c>
      <c r="L886" s="651" t="s">
        <v>1104</v>
      </c>
      <c r="M886" s="647">
        <v>822</v>
      </c>
      <c r="N886" s="647">
        <v>822</v>
      </c>
      <c r="O886" s="652">
        <f t="shared" si="26"/>
        <v>1</v>
      </c>
      <c r="P886" s="648">
        <v>1</v>
      </c>
      <c r="Q886" s="649">
        <f t="shared" si="27"/>
        <v>1999.9999999999998</v>
      </c>
      <c r="R886" s="650" t="s">
        <v>1413</v>
      </c>
    </row>
    <row r="887" spans="1:18" ht="255" x14ac:dyDescent="0.25">
      <c r="A887" s="639" t="s">
        <v>305</v>
      </c>
      <c r="B887" s="640" t="s">
        <v>1020</v>
      </c>
      <c r="C887" s="641" t="s">
        <v>1058</v>
      </c>
      <c r="D887" s="642" t="s">
        <v>1024</v>
      </c>
      <c r="E887" s="643" t="s">
        <v>1460</v>
      </c>
      <c r="F887" s="644" t="s">
        <v>1061</v>
      </c>
      <c r="G887" s="645" t="s">
        <v>1073</v>
      </c>
      <c r="H887" s="645" t="s">
        <v>781</v>
      </c>
      <c r="I887" s="642" t="s">
        <v>780</v>
      </c>
      <c r="J887" s="644" t="s">
        <v>549</v>
      </c>
      <c r="K887" s="646">
        <v>0.05</v>
      </c>
      <c r="L887" s="651" t="s">
        <v>1104</v>
      </c>
      <c r="M887" s="647">
        <v>822</v>
      </c>
      <c r="N887" s="647">
        <v>822</v>
      </c>
      <c r="O887" s="652">
        <f t="shared" si="26"/>
        <v>1</v>
      </c>
      <c r="P887" s="648">
        <v>1</v>
      </c>
      <c r="Q887" s="649">
        <f t="shared" si="27"/>
        <v>1999.9999999999998</v>
      </c>
      <c r="R887" s="650" t="s">
        <v>1413</v>
      </c>
    </row>
    <row r="888" spans="1:18" ht="51" x14ac:dyDescent="0.25">
      <c r="A888" s="639" t="s">
        <v>305</v>
      </c>
      <c r="B888" s="640" t="s">
        <v>1020</v>
      </c>
      <c r="C888" s="641" t="s">
        <v>1058</v>
      </c>
      <c r="D888" s="642" t="s">
        <v>1024</v>
      </c>
      <c r="E888" s="643" t="s">
        <v>1460</v>
      </c>
      <c r="F888" s="644" t="s">
        <v>1061</v>
      </c>
      <c r="G888" s="645" t="s">
        <v>1074</v>
      </c>
      <c r="H888" s="645" t="s">
        <v>781</v>
      </c>
      <c r="I888" s="642" t="s">
        <v>783</v>
      </c>
      <c r="J888" s="644" t="s">
        <v>549</v>
      </c>
      <c r="K888" s="646">
        <v>1</v>
      </c>
      <c r="L888" s="645" t="s">
        <v>1075</v>
      </c>
      <c r="M888" s="647">
        <v>822</v>
      </c>
      <c r="N888" s="647">
        <v>822</v>
      </c>
      <c r="O888" s="652">
        <f t="shared" si="26"/>
        <v>1</v>
      </c>
      <c r="P888" s="648">
        <v>1</v>
      </c>
      <c r="Q888" s="649">
        <f t="shared" si="27"/>
        <v>99.999999999999986</v>
      </c>
      <c r="R888" s="650" t="s">
        <v>1414</v>
      </c>
    </row>
    <row r="889" spans="1:18" ht="51" x14ac:dyDescent="0.25">
      <c r="A889" s="639" t="s">
        <v>305</v>
      </c>
      <c r="B889" s="640" t="s">
        <v>1020</v>
      </c>
      <c r="C889" s="641" t="s">
        <v>1058</v>
      </c>
      <c r="D889" s="642" t="s">
        <v>1024</v>
      </c>
      <c r="E889" s="643" t="s">
        <v>1460</v>
      </c>
      <c r="F889" s="644" t="s">
        <v>1061</v>
      </c>
      <c r="G889" s="645" t="s">
        <v>1076</v>
      </c>
      <c r="H889" s="645" t="s">
        <v>781</v>
      </c>
      <c r="I889" s="642" t="s">
        <v>783</v>
      </c>
      <c r="J889" s="644" t="s">
        <v>549</v>
      </c>
      <c r="K889" s="646">
        <v>1</v>
      </c>
      <c r="L889" s="645" t="s">
        <v>1075</v>
      </c>
      <c r="M889" s="647">
        <v>822</v>
      </c>
      <c r="N889" s="647">
        <v>822</v>
      </c>
      <c r="O889" s="652">
        <f t="shared" si="26"/>
        <v>1</v>
      </c>
      <c r="P889" s="648">
        <v>1</v>
      </c>
      <c r="Q889" s="649">
        <f t="shared" si="27"/>
        <v>99.999999999999986</v>
      </c>
      <c r="R889" s="650" t="s">
        <v>1414</v>
      </c>
    </row>
    <row r="890" spans="1:18" ht="255" x14ac:dyDescent="0.25">
      <c r="A890" s="639" t="s">
        <v>305</v>
      </c>
      <c r="B890" s="640" t="s">
        <v>1020</v>
      </c>
      <c r="C890" s="641" t="s">
        <v>1058</v>
      </c>
      <c r="D890" s="642" t="s">
        <v>1024</v>
      </c>
      <c r="E890" s="643" t="s">
        <v>1460</v>
      </c>
      <c r="F890" s="644" t="s">
        <v>1061</v>
      </c>
      <c r="G890" s="645" t="s">
        <v>1077</v>
      </c>
      <c r="H890" s="645" t="s">
        <v>781</v>
      </c>
      <c r="I890" s="642" t="s">
        <v>780</v>
      </c>
      <c r="J890" s="644" t="s">
        <v>549</v>
      </c>
      <c r="K890" s="646">
        <v>0.05</v>
      </c>
      <c r="L890" s="651" t="s">
        <v>1104</v>
      </c>
      <c r="M890" s="647">
        <v>822</v>
      </c>
      <c r="N890" s="647">
        <v>53</v>
      </c>
      <c r="O890" s="652">
        <f t="shared" si="26"/>
        <v>6.4476885644768861E-2</v>
      </c>
      <c r="P890" s="648">
        <v>6.4500000000000002E-2</v>
      </c>
      <c r="Q890" s="649">
        <f t="shared" si="27"/>
        <v>128.95377128953771</v>
      </c>
      <c r="R890" s="650" t="s">
        <v>1457</v>
      </c>
    </row>
    <row r="891" spans="1:18" ht="255" x14ac:dyDescent="0.25">
      <c r="A891" s="639" t="s">
        <v>305</v>
      </c>
      <c r="B891" s="640" t="s">
        <v>1020</v>
      </c>
      <c r="C891" s="641" t="s">
        <v>1058</v>
      </c>
      <c r="D891" s="642" t="s">
        <v>1024</v>
      </c>
      <c r="E891" s="643" t="s">
        <v>1460</v>
      </c>
      <c r="F891" s="644" t="s">
        <v>1061</v>
      </c>
      <c r="G891" s="645" t="s">
        <v>1078</v>
      </c>
      <c r="H891" s="645" t="s">
        <v>781</v>
      </c>
      <c r="I891" s="642" t="s">
        <v>780</v>
      </c>
      <c r="J891" s="644" t="s">
        <v>549</v>
      </c>
      <c r="K891" s="646">
        <v>0.05</v>
      </c>
      <c r="L891" s="651" t="s">
        <v>1104</v>
      </c>
      <c r="M891" s="647">
        <v>822</v>
      </c>
      <c r="N891" s="647">
        <v>53</v>
      </c>
      <c r="O891" s="652">
        <f t="shared" si="26"/>
        <v>6.4476885644768861E-2</v>
      </c>
      <c r="P891" s="648">
        <v>6.4500000000000002E-2</v>
      </c>
      <c r="Q891" s="649">
        <f t="shared" si="27"/>
        <v>128.95377128953771</v>
      </c>
      <c r="R891" s="650" t="s">
        <v>1457</v>
      </c>
    </row>
    <row r="892" spans="1:18" ht="255" x14ac:dyDescent="0.25">
      <c r="A892" s="639" t="s">
        <v>305</v>
      </c>
      <c r="B892" s="640" t="s">
        <v>1020</v>
      </c>
      <c r="C892" s="641" t="s">
        <v>1058</v>
      </c>
      <c r="D892" s="642" t="s">
        <v>1024</v>
      </c>
      <c r="E892" s="643" t="s">
        <v>1460</v>
      </c>
      <c r="F892" s="644" t="s">
        <v>1061</v>
      </c>
      <c r="G892" s="645" t="s">
        <v>1079</v>
      </c>
      <c r="H892" s="645" t="s">
        <v>781</v>
      </c>
      <c r="I892" s="642" t="s">
        <v>780</v>
      </c>
      <c r="J892" s="644" t="s">
        <v>549</v>
      </c>
      <c r="K892" s="646">
        <v>0.05</v>
      </c>
      <c r="L892" s="651" t="s">
        <v>1104</v>
      </c>
      <c r="M892" s="647">
        <v>822</v>
      </c>
      <c r="N892" s="647">
        <v>53</v>
      </c>
      <c r="O892" s="652">
        <f t="shared" si="26"/>
        <v>6.4476885644768861E-2</v>
      </c>
      <c r="P892" s="648">
        <v>6.4500000000000002E-2</v>
      </c>
      <c r="Q892" s="649">
        <f t="shared" si="27"/>
        <v>128.95377128953771</v>
      </c>
      <c r="R892" s="650" t="s">
        <v>1457</v>
      </c>
    </row>
    <row r="893" spans="1:18" ht="255" x14ac:dyDescent="0.25">
      <c r="A893" s="639" t="s">
        <v>305</v>
      </c>
      <c r="B893" s="640" t="s">
        <v>1020</v>
      </c>
      <c r="C893" s="641" t="s">
        <v>1058</v>
      </c>
      <c r="D893" s="642" t="s">
        <v>1024</v>
      </c>
      <c r="E893" s="643" t="s">
        <v>1460</v>
      </c>
      <c r="F893" s="644" t="s">
        <v>1061</v>
      </c>
      <c r="G893" s="645" t="s">
        <v>1080</v>
      </c>
      <c r="H893" s="645" t="s">
        <v>781</v>
      </c>
      <c r="I893" s="642" t="s">
        <v>780</v>
      </c>
      <c r="J893" s="644" t="s">
        <v>549</v>
      </c>
      <c r="K893" s="646">
        <v>0.05</v>
      </c>
      <c r="L893" s="651" t="s">
        <v>1104</v>
      </c>
      <c r="M893" s="647">
        <v>822</v>
      </c>
      <c r="N893" s="647">
        <v>53</v>
      </c>
      <c r="O893" s="652">
        <f t="shared" si="26"/>
        <v>6.4476885644768861E-2</v>
      </c>
      <c r="P893" s="648">
        <v>1.7948717949999998E-2</v>
      </c>
      <c r="Q893" s="649">
        <f t="shared" si="27"/>
        <v>128.95377128953771</v>
      </c>
      <c r="R893" s="650" t="s">
        <v>1457</v>
      </c>
    </row>
    <row r="894" spans="1:18" ht="255" x14ac:dyDescent="0.25">
      <c r="A894" s="639" t="s">
        <v>305</v>
      </c>
      <c r="B894" s="640" t="s">
        <v>1020</v>
      </c>
      <c r="C894" s="641" t="s">
        <v>1058</v>
      </c>
      <c r="D894" s="642" t="s">
        <v>1024</v>
      </c>
      <c r="E894" s="643" t="s">
        <v>1460</v>
      </c>
      <c r="F894" s="644" t="s">
        <v>1061</v>
      </c>
      <c r="G894" s="645" t="s">
        <v>1081</v>
      </c>
      <c r="H894" s="645" t="s">
        <v>784</v>
      </c>
      <c r="I894" s="642" t="s">
        <v>780</v>
      </c>
      <c r="J894" s="644" t="s">
        <v>549</v>
      </c>
      <c r="K894" s="646">
        <v>0.05</v>
      </c>
      <c r="L894" s="651" t="s">
        <v>1104</v>
      </c>
      <c r="M894" s="647">
        <v>822</v>
      </c>
      <c r="N894" s="647">
        <v>53</v>
      </c>
      <c r="O894" s="652">
        <f t="shared" si="26"/>
        <v>6.4476885644768861E-2</v>
      </c>
      <c r="P894" s="648">
        <v>6.4500000000000002E-2</v>
      </c>
      <c r="Q894" s="649">
        <f t="shared" si="27"/>
        <v>128.95377128953771</v>
      </c>
      <c r="R894" s="650" t="s">
        <v>1457</v>
      </c>
    </row>
    <row r="895" spans="1:18" ht="255" x14ac:dyDescent="0.25">
      <c r="A895" s="639" t="s">
        <v>305</v>
      </c>
      <c r="B895" s="640" t="s">
        <v>1020</v>
      </c>
      <c r="C895" s="641" t="s">
        <v>1058</v>
      </c>
      <c r="D895" s="642" t="s">
        <v>1024</v>
      </c>
      <c r="E895" s="643" t="s">
        <v>1460</v>
      </c>
      <c r="F895" s="644" t="s">
        <v>1061</v>
      </c>
      <c r="G895" s="645" t="s">
        <v>1082</v>
      </c>
      <c r="H895" s="645" t="s">
        <v>781</v>
      </c>
      <c r="I895" s="642" t="s">
        <v>780</v>
      </c>
      <c r="J895" s="644" t="s">
        <v>549</v>
      </c>
      <c r="K895" s="646">
        <v>0.05</v>
      </c>
      <c r="L895" s="651" t="s">
        <v>1104</v>
      </c>
      <c r="M895" s="647">
        <v>822</v>
      </c>
      <c r="N895" s="647">
        <v>53</v>
      </c>
      <c r="O895" s="652">
        <f t="shared" si="26"/>
        <v>6.4476885644768861E-2</v>
      </c>
      <c r="P895" s="648">
        <v>6.4500000000000002E-2</v>
      </c>
      <c r="Q895" s="649">
        <f t="shared" si="27"/>
        <v>128.95377128953771</v>
      </c>
      <c r="R895" s="650" t="s">
        <v>1457</v>
      </c>
    </row>
    <row r="896" spans="1:18" ht="255" x14ac:dyDescent="0.25">
      <c r="A896" s="639" t="s">
        <v>305</v>
      </c>
      <c r="B896" s="640" t="s">
        <v>1020</v>
      </c>
      <c r="C896" s="641" t="s">
        <v>1058</v>
      </c>
      <c r="D896" s="642" t="s">
        <v>1024</v>
      </c>
      <c r="E896" s="643" t="s">
        <v>1460</v>
      </c>
      <c r="F896" s="644" t="s">
        <v>1061</v>
      </c>
      <c r="G896" s="645" t="s">
        <v>1083</v>
      </c>
      <c r="H896" s="645" t="s">
        <v>781</v>
      </c>
      <c r="I896" s="642" t="s">
        <v>780</v>
      </c>
      <c r="J896" s="644" t="s">
        <v>549</v>
      </c>
      <c r="K896" s="646">
        <v>0.05</v>
      </c>
      <c r="L896" s="651" t="s">
        <v>1104</v>
      </c>
      <c r="M896" s="647">
        <v>822</v>
      </c>
      <c r="N896" s="647">
        <v>53</v>
      </c>
      <c r="O896" s="652">
        <f t="shared" si="26"/>
        <v>6.4476885644768861E-2</v>
      </c>
      <c r="P896" s="648">
        <v>6.4500000000000002E-2</v>
      </c>
      <c r="Q896" s="649">
        <f t="shared" si="27"/>
        <v>128.95377128953771</v>
      </c>
      <c r="R896" s="650" t="s">
        <v>1457</v>
      </c>
    </row>
    <row r="897" spans="1:18" ht="38.25" x14ac:dyDescent="0.25">
      <c r="A897" s="639" t="s">
        <v>305</v>
      </c>
      <c r="B897" s="640" t="s">
        <v>1020</v>
      </c>
      <c r="C897" s="641" t="s">
        <v>1058</v>
      </c>
      <c r="D897" s="642" t="s">
        <v>1024</v>
      </c>
      <c r="E897" s="643" t="s">
        <v>1460</v>
      </c>
      <c r="F897" s="644" t="s">
        <v>1061</v>
      </c>
      <c r="G897" s="645" t="s">
        <v>195</v>
      </c>
      <c r="H897" s="645" t="s">
        <v>785</v>
      </c>
      <c r="I897" s="642" t="s">
        <v>777</v>
      </c>
      <c r="J897" s="644" t="s">
        <v>549</v>
      </c>
      <c r="K897" s="646">
        <v>1</v>
      </c>
      <c r="L897" s="645"/>
      <c r="M897" s="647">
        <v>822</v>
      </c>
      <c r="N897" s="647">
        <v>822</v>
      </c>
      <c r="O897" s="652">
        <f t="shared" si="26"/>
        <v>1</v>
      </c>
      <c r="P897" s="648">
        <v>1</v>
      </c>
      <c r="Q897" s="649">
        <f t="shared" si="27"/>
        <v>99.999999999999986</v>
      </c>
      <c r="R897" s="650" t="s">
        <v>1415</v>
      </c>
    </row>
    <row r="898" spans="1:18" ht="38.25" x14ac:dyDescent="0.25">
      <c r="A898" s="639" t="s">
        <v>305</v>
      </c>
      <c r="B898" s="640" t="s">
        <v>1020</v>
      </c>
      <c r="C898" s="641" t="s">
        <v>1058</v>
      </c>
      <c r="D898" s="642" t="s">
        <v>1024</v>
      </c>
      <c r="E898" s="643" t="s">
        <v>1460</v>
      </c>
      <c r="F898" s="644" t="s">
        <v>1061</v>
      </c>
      <c r="G898" s="645" t="s">
        <v>1084</v>
      </c>
      <c r="H898" s="645" t="s">
        <v>785</v>
      </c>
      <c r="I898" s="642" t="s">
        <v>777</v>
      </c>
      <c r="J898" s="644" t="s">
        <v>549</v>
      </c>
      <c r="K898" s="646">
        <v>1</v>
      </c>
      <c r="L898" s="645"/>
      <c r="M898" s="647">
        <v>822</v>
      </c>
      <c r="N898" s="647">
        <v>822</v>
      </c>
      <c r="O898" s="652">
        <f t="shared" si="26"/>
        <v>1</v>
      </c>
      <c r="P898" s="648">
        <v>1</v>
      </c>
      <c r="Q898" s="649">
        <f t="shared" si="27"/>
        <v>99.999999999999986</v>
      </c>
      <c r="R898" s="650" t="s">
        <v>1415</v>
      </c>
    </row>
    <row r="899" spans="1:18" ht="38.25" x14ac:dyDescent="0.25">
      <c r="A899" s="639" t="s">
        <v>305</v>
      </c>
      <c r="B899" s="640" t="s">
        <v>1020</v>
      </c>
      <c r="C899" s="641" t="s">
        <v>1058</v>
      </c>
      <c r="D899" s="642" t="s">
        <v>1024</v>
      </c>
      <c r="E899" s="643" t="s">
        <v>1460</v>
      </c>
      <c r="F899" s="644" t="s">
        <v>1061</v>
      </c>
      <c r="G899" s="645" t="s">
        <v>1085</v>
      </c>
      <c r="H899" s="645" t="s">
        <v>785</v>
      </c>
      <c r="I899" s="642" t="s">
        <v>777</v>
      </c>
      <c r="J899" s="644" t="s">
        <v>549</v>
      </c>
      <c r="K899" s="646">
        <v>1</v>
      </c>
      <c r="L899" s="645"/>
      <c r="M899" s="647">
        <v>822</v>
      </c>
      <c r="N899" s="647">
        <v>822</v>
      </c>
      <c r="O899" s="652">
        <f t="shared" si="26"/>
        <v>1</v>
      </c>
      <c r="P899" s="648">
        <v>1</v>
      </c>
      <c r="Q899" s="649">
        <f t="shared" si="27"/>
        <v>99.999999999999986</v>
      </c>
      <c r="R899" s="650" t="s">
        <v>1415</v>
      </c>
    </row>
    <row r="900" spans="1:18" ht="38.25" x14ac:dyDescent="0.25">
      <c r="A900" s="639" t="s">
        <v>305</v>
      </c>
      <c r="B900" s="640" t="s">
        <v>1020</v>
      </c>
      <c r="C900" s="641" t="s">
        <v>1058</v>
      </c>
      <c r="D900" s="642" t="s">
        <v>1024</v>
      </c>
      <c r="E900" s="643" t="s">
        <v>1460</v>
      </c>
      <c r="F900" s="644" t="s">
        <v>1061</v>
      </c>
      <c r="G900" s="645" t="s">
        <v>1086</v>
      </c>
      <c r="H900" s="645" t="s">
        <v>785</v>
      </c>
      <c r="I900" s="642" t="s">
        <v>777</v>
      </c>
      <c r="J900" s="644" t="s">
        <v>549</v>
      </c>
      <c r="K900" s="646">
        <v>1</v>
      </c>
      <c r="L900" s="645"/>
      <c r="M900" s="647">
        <v>822</v>
      </c>
      <c r="N900" s="647">
        <v>822</v>
      </c>
      <c r="O900" s="652">
        <f t="shared" si="26"/>
        <v>1</v>
      </c>
      <c r="P900" s="648">
        <v>1</v>
      </c>
      <c r="Q900" s="649">
        <f t="shared" si="27"/>
        <v>99.999999999999986</v>
      </c>
      <c r="R900" s="650" t="s">
        <v>1415</v>
      </c>
    </row>
    <row r="901" spans="1:18" ht="38.25" x14ac:dyDescent="0.25">
      <c r="A901" s="639" t="s">
        <v>305</v>
      </c>
      <c r="B901" s="640" t="s">
        <v>1020</v>
      </c>
      <c r="C901" s="641" t="s">
        <v>1058</v>
      </c>
      <c r="D901" s="642" t="s">
        <v>1024</v>
      </c>
      <c r="E901" s="643" t="s">
        <v>1460</v>
      </c>
      <c r="F901" s="644" t="s">
        <v>1061</v>
      </c>
      <c r="G901" s="645" t="s">
        <v>1087</v>
      </c>
      <c r="H901" s="645" t="s">
        <v>785</v>
      </c>
      <c r="I901" s="642" t="s">
        <v>777</v>
      </c>
      <c r="J901" s="644" t="s">
        <v>549</v>
      </c>
      <c r="K901" s="646">
        <v>1</v>
      </c>
      <c r="L901" s="645"/>
      <c r="M901" s="647">
        <v>822</v>
      </c>
      <c r="N901" s="647">
        <v>822</v>
      </c>
      <c r="O901" s="652">
        <f t="shared" si="26"/>
        <v>1</v>
      </c>
      <c r="P901" s="648">
        <v>1</v>
      </c>
      <c r="Q901" s="649">
        <f t="shared" si="27"/>
        <v>99.999999999999986</v>
      </c>
      <c r="R901" s="650" t="s">
        <v>1415</v>
      </c>
    </row>
    <row r="902" spans="1:18" ht="25.5" x14ac:dyDescent="0.25">
      <c r="A902" s="639" t="s">
        <v>305</v>
      </c>
      <c r="B902" s="640" t="s">
        <v>1020</v>
      </c>
      <c r="C902" s="641" t="s">
        <v>1058</v>
      </c>
      <c r="D902" s="642" t="s">
        <v>1024</v>
      </c>
      <c r="E902" s="643" t="s">
        <v>1460</v>
      </c>
      <c r="F902" s="644" t="s">
        <v>1061</v>
      </c>
      <c r="G902" s="645" t="s">
        <v>1088</v>
      </c>
      <c r="H902" s="645" t="s">
        <v>786</v>
      </c>
      <c r="I902" s="642" t="s">
        <v>777</v>
      </c>
      <c r="J902" s="644" t="s">
        <v>549</v>
      </c>
      <c r="K902" s="646">
        <v>1</v>
      </c>
      <c r="L902" s="645"/>
      <c r="M902" s="647">
        <v>822</v>
      </c>
      <c r="N902" s="647">
        <v>822</v>
      </c>
      <c r="O902" s="652">
        <f t="shared" ref="O902:O965" si="28">N902/M902</f>
        <v>1</v>
      </c>
      <c r="P902" s="648">
        <v>1</v>
      </c>
      <c r="Q902" s="649">
        <f t="shared" ref="Q902:Q965" si="29">N902/(M902*K902/100)</f>
        <v>99.999999999999986</v>
      </c>
      <c r="R902" s="650" t="s">
        <v>1409</v>
      </c>
    </row>
    <row r="903" spans="1:18" ht="255" x14ac:dyDescent="0.25">
      <c r="A903" s="639" t="s">
        <v>305</v>
      </c>
      <c r="B903" s="640" t="s">
        <v>1020</v>
      </c>
      <c r="C903" s="641" t="s">
        <v>1058</v>
      </c>
      <c r="D903" s="642" t="s">
        <v>1024</v>
      </c>
      <c r="E903" s="643" t="s">
        <v>1460</v>
      </c>
      <c r="F903" s="644" t="s">
        <v>1061</v>
      </c>
      <c r="G903" s="645" t="s">
        <v>1089</v>
      </c>
      <c r="H903" s="645" t="s">
        <v>781</v>
      </c>
      <c r="I903" s="642" t="s">
        <v>780</v>
      </c>
      <c r="J903" s="644" t="s">
        <v>549</v>
      </c>
      <c r="K903" s="646">
        <v>0.05</v>
      </c>
      <c r="L903" s="651" t="s">
        <v>1104</v>
      </c>
      <c r="M903" s="647">
        <v>822</v>
      </c>
      <c r="N903" s="647">
        <v>822</v>
      </c>
      <c r="O903" s="652">
        <f t="shared" si="28"/>
        <v>1</v>
      </c>
      <c r="P903" s="648">
        <v>1</v>
      </c>
      <c r="Q903" s="649">
        <f t="shared" si="29"/>
        <v>1999.9999999999998</v>
      </c>
      <c r="R903" s="650" t="s">
        <v>1416</v>
      </c>
    </row>
    <row r="904" spans="1:18" ht="38.25" x14ac:dyDescent="0.25">
      <c r="A904" s="639" t="s">
        <v>305</v>
      </c>
      <c r="B904" s="640" t="s">
        <v>1020</v>
      </c>
      <c r="C904" s="641" t="s">
        <v>1058</v>
      </c>
      <c r="D904" s="642" t="s">
        <v>1024</v>
      </c>
      <c r="E904" s="643" t="s">
        <v>1460</v>
      </c>
      <c r="F904" s="644" t="s">
        <v>1061</v>
      </c>
      <c r="G904" s="645" t="s">
        <v>1090</v>
      </c>
      <c r="H904" s="645" t="s">
        <v>787</v>
      </c>
      <c r="I904" s="642" t="s">
        <v>777</v>
      </c>
      <c r="J904" s="644" t="s">
        <v>549</v>
      </c>
      <c r="K904" s="646">
        <v>1</v>
      </c>
      <c r="L904" s="645"/>
      <c r="M904" s="647">
        <v>822</v>
      </c>
      <c r="N904" s="647">
        <v>822</v>
      </c>
      <c r="O904" s="652">
        <f t="shared" si="28"/>
        <v>1</v>
      </c>
      <c r="P904" s="648">
        <v>1</v>
      </c>
      <c r="Q904" s="649">
        <f t="shared" si="29"/>
        <v>99.999999999999986</v>
      </c>
      <c r="R904" s="650" t="s">
        <v>1417</v>
      </c>
    </row>
    <row r="905" spans="1:18" ht="25.5" x14ac:dyDescent="0.25">
      <c r="A905" s="639" t="s">
        <v>305</v>
      </c>
      <c r="B905" s="640" t="s">
        <v>1020</v>
      </c>
      <c r="C905" s="641" t="s">
        <v>1058</v>
      </c>
      <c r="D905" s="642" t="s">
        <v>1024</v>
      </c>
      <c r="E905" s="643" t="s">
        <v>1460</v>
      </c>
      <c r="F905" s="644" t="s">
        <v>1061</v>
      </c>
      <c r="G905" s="645" t="s">
        <v>1091</v>
      </c>
      <c r="H905" s="645" t="s">
        <v>778</v>
      </c>
      <c r="I905" s="642" t="s">
        <v>777</v>
      </c>
      <c r="J905" s="644" t="s">
        <v>549</v>
      </c>
      <c r="K905" s="646">
        <v>1</v>
      </c>
      <c r="L905" s="645"/>
      <c r="M905" s="647">
        <v>822</v>
      </c>
      <c r="N905" s="647">
        <v>822</v>
      </c>
      <c r="O905" s="652">
        <f t="shared" si="28"/>
        <v>1</v>
      </c>
      <c r="P905" s="648">
        <v>1</v>
      </c>
      <c r="Q905" s="649">
        <f t="shared" si="29"/>
        <v>99.999999999999986</v>
      </c>
      <c r="R905" s="650" t="s">
        <v>1409</v>
      </c>
    </row>
    <row r="906" spans="1:18" ht="25.5" x14ac:dyDescent="0.25">
      <c r="A906" s="639" t="s">
        <v>305</v>
      </c>
      <c r="B906" s="640" t="s">
        <v>1020</v>
      </c>
      <c r="C906" s="641" t="s">
        <v>1058</v>
      </c>
      <c r="D906" s="642" t="s">
        <v>1024</v>
      </c>
      <c r="E906" s="643" t="s">
        <v>1460</v>
      </c>
      <c r="F906" s="644" t="s">
        <v>1061</v>
      </c>
      <c r="G906" s="645" t="s">
        <v>1092</v>
      </c>
      <c r="H906" s="645" t="s">
        <v>788</v>
      </c>
      <c r="I906" s="642" t="s">
        <v>777</v>
      </c>
      <c r="J906" s="644" t="s">
        <v>549</v>
      </c>
      <c r="K906" s="646">
        <v>1</v>
      </c>
      <c r="L906" s="645"/>
      <c r="M906" s="647">
        <v>822</v>
      </c>
      <c r="N906" s="647">
        <v>822</v>
      </c>
      <c r="O906" s="652">
        <f t="shared" si="28"/>
        <v>1</v>
      </c>
      <c r="P906" s="648">
        <v>1</v>
      </c>
      <c r="Q906" s="649">
        <f t="shared" si="29"/>
        <v>99.999999999999986</v>
      </c>
      <c r="R906" s="650" t="s">
        <v>1414</v>
      </c>
    </row>
    <row r="907" spans="1:18" ht="255" x14ac:dyDescent="0.25">
      <c r="A907" s="639" t="s">
        <v>305</v>
      </c>
      <c r="B907" s="640" t="s">
        <v>1020</v>
      </c>
      <c r="C907" s="641" t="s">
        <v>1058</v>
      </c>
      <c r="D907" s="642" t="s">
        <v>1024</v>
      </c>
      <c r="E907" s="643" t="s">
        <v>1460</v>
      </c>
      <c r="F907" s="644" t="s">
        <v>1093</v>
      </c>
      <c r="G907" s="645" t="s">
        <v>1094</v>
      </c>
      <c r="H907" s="645" t="s">
        <v>784</v>
      </c>
      <c r="I907" s="642" t="s">
        <v>780</v>
      </c>
      <c r="J907" s="644" t="s">
        <v>1103</v>
      </c>
      <c r="K907" s="646">
        <v>0.05</v>
      </c>
      <c r="L907" s="651" t="s">
        <v>1104</v>
      </c>
      <c r="M907" s="647">
        <v>822</v>
      </c>
      <c r="N907" s="647">
        <v>53</v>
      </c>
      <c r="O907" s="652">
        <f t="shared" si="28"/>
        <v>6.4476885644768861E-2</v>
      </c>
      <c r="P907" s="648">
        <v>6.4500000000000002E-2</v>
      </c>
      <c r="Q907" s="649">
        <f t="shared" si="29"/>
        <v>128.95377128953771</v>
      </c>
      <c r="R907" s="650" t="s">
        <v>1458</v>
      </c>
    </row>
    <row r="908" spans="1:18" ht="255" x14ac:dyDescent="0.25">
      <c r="A908" s="639" t="s">
        <v>305</v>
      </c>
      <c r="B908" s="640" t="s">
        <v>1020</v>
      </c>
      <c r="C908" s="641" t="s">
        <v>1058</v>
      </c>
      <c r="D908" s="642" t="s">
        <v>1024</v>
      </c>
      <c r="E908" s="643" t="s">
        <v>1460</v>
      </c>
      <c r="F908" s="644" t="s">
        <v>1093</v>
      </c>
      <c r="G908" s="645" t="s">
        <v>1095</v>
      </c>
      <c r="H908" s="645" t="s">
        <v>784</v>
      </c>
      <c r="I908" s="642" t="s">
        <v>780</v>
      </c>
      <c r="J908" s="644" t="s">
        <v>1103</v>
      </c>
      <c r="K908" s="646">
        <v>0.05</v>
      </c>
      <c r="L908" s="651" t="s">
        <v>1104</v>
      </c>
      <c r="M908" s="647">
        <v>822</v>
      </c>
      <c r="N908" s="647">
        <v>53</v>
      </c>
      <c r="O908" s="652">
        <f t="shared" si="28"/>
        <v>6.4476885644768861E-2</v>
      </c>
      <c r="P908" s="648">
        <v>6.4500000000000002E-2</v>
      </c>
      <c r="Q908" s="649">
        <f t="shared" si="29"/>
        <v>128.95377128953771</v>
      </c>
      <c r="R908" s="650" t="s">
        <v>1458</v>
      </c>
    </row>
    <row r="909" spans="1:18" ht="255" x14ac:dyDescent="0.25">
      <c r="A909" s="639" t="s">
        <v>305</v>
      </c>
      <c r="B909" s="640" t="s">
        <v>1020</v>
      </c>
      <c r="C909" s="641" t="s">
        <v>1058</v>
      </c>
      <c r="D909" s="642" t="s">
        <v>1024</v>
      </c>
      <c r="E909" s="643" t="s">
        <v>1460</v>
      </c>
      <c r="F909" s="644" t="s">
        <v>1093</v>
      </c>
      <c r="G909" s="645" t="s">
        <v>1096</v>
      </c>
      <c r="H909" s="645" t="s">
        <v>781</v>
      </c>
      <c r="I909" s="642" t="s">
        <v>780</v>
      </c>
      <c r="J909" s="644" t="s">
        <v>1103</v>
      </c>
      <c r="K909" s="646">
        <v>0.05</v>
      </c>
      <c r="L909" s="651" t="s">
        <v>1104</v>
      </c>
      <c r="M909" s="647">
        <v>822</v>
      </c>
      <c r="N909" s="647">
        <v>53</v>
      </c>
      <c r="O909" s="652">
        <f t="shared" si="28"/>
        <v>6.4476885644768861E-2</v>
      </c>
      <c r="P909" s="648">
        <v>6.4500000000000002E-2</v>
      </c>
      <c r="Q909" s="649">
        <f t="shared" si="29"/>
        <v>128.95377128953771</v>
      </c>
      <c r="R909" s="650" t="s">
        <v>1458</v>
      </c>
    </row>
    <row r="910" spans="1:18" ht="255" x14ac:dyDescent="0.25">
      <c r="A910" s="639" t="s">
        <v>305</v>
      </c>
      <c r="B910" s="640" t="s">
        <v>1020</v>
      </c>
      <c r="C910" s="641" t="s">
        <v>1058</v>
      </c>
      <c r="D910" s="642" t="s">
        <v>1024</v>
      </c>
      <c r="E910" s="643" t="s">
        <v>1460</v>
      </c>
      <c r="F910" s="644" t="s">
        <v>1093</v>
      </c>
      <c r="G910" s="645" t="s">
        <v>1097</v>
      </c>
      <c r="H910" s="645" t="s">
        <v>784</v>
      </c>
      <c r="I910" s="642" t="s">
        <v>780</v>
      </c>
      <c r="J910" s="644" t="s">
        <v>1103</v>
      </c>
      <c r="K910" s="646">
        <v>0.05</v>
      </c>
      <c r="L910" s="651" t="s">
        <v>1104</v>
      </c>
      <c r="M910" s="647">
        <v>822</v>
      </c>
      <c r="N910" s="647">
        <v>53</v>
      </c>
      <c r="O910" s="652">
        <f t="shared" si="28"/>
        <v>6.4476885644768861E-2</v>
      </c>
      <c r="P910" s="648">
        <v>6.4500000000000002E-2</v>
      </c>
      <c r="Q910" s="649">
        <f t="shared" si="29"/>
        <v>128.95377128953771</v>
      </c>
      <c r="R910" s="650" t="s">
        <v>1458</v>
      </c>
    </row>
    <row r="911" spans="1:18" ht="216.75" x14ac:dyDescent="0.25">
      <c r="A911" s="639" t="s">
        <v>305</v>
      </c>
      <c r="B911" s="640" t="s">
        <v>1020</v>
      </c>
      <c r="C911" s="641" t="s">
        <v>1058</v>
      </c>
      <c r="D911" s="642" t="s">
        <v>1024</v>
      </c>
      <c r="E911" s="643" t="s">
        <v>1460</v>
      </c>
      <c r="F911" s="644" t="s">
        <v>1093</v>
      </c>
      <c r="G911" s="645" t="s">
        <v>1098</v>
      </c>
      <c r="H911" s="645" t="s">
        <v>784</v>
      </c>
      <c r="I911" s="642" t="s">
        <v>780</v>
      </c>
      <c r="J911" s="644" t="s">
        <v>1103</v>
      </c>
      <c r="K911" s="646">
        <v>0.05</v>
      </c>
      <c r="L911" s="645" t="s">
        <v>1459</v>
      </c>
      <c r="M911" s="647">
        <v>822</v>
      </c>
      <c r="N911" s="647">
        <v>53</v>
      </c>
      <c r="O911" s="652">
        <f t="shared" si="28"/>
        <v>6.4476885644768861E-2</v>
      </c>
      <c r="P911" s="648">
        <v>6.4500000000000002E-2</v>
      </c>
      <c r="Q911" s="649">
        <f t="shared" si="29"/>
        <v>128.95377128953771</v>
      </c>
      <c r="R911" s="650" t="s">
        <v>1458</v>
      </c>
    </row>
    <row r="912" spans="1:18" ht="216.75" x14ac:dyDescent="0.25">
      <c r="A912" s="639" t="s">
        <v>305</v>
      </c>
      <c r="B912" s="640" t="s">
        <v>1020</v>
      </c>
      <c r="C912" s="641" t="s">
        <v>1058</v>
      </c>
      <c r="D912" s="642" t="s">
        <v>1024</v>
      </c>
      <c r="E912" s="643" t="s">
        <v>1460</v>
      </c>
      <c r="F912" s="644" t="s">
        <v>1093</v>
      </c>
      <c r="G912" s="645" t="s">
        <v>1099</v>
      </c>
      <c r="H912" s="645" t="s">
        <v>784</v>
      </c>
      <c r="I912" s="642" t="s">
        <v>780</v>
      </c>
      <c r="J912" s="644" t="s">
        <v>1103</v>
      </c>
      <c r="K912" s="646">
        <v>0.05</v>
      </c>
      <c r="L912" s="645" t="s">
        <v>1459</v>
      </c>
      <c r="M912" s="647">
        <v>822</v>
      </c>
      <c r="N912" s="647">
        <v>53</v>
      </c>
      <c r="O912" s="652">
        <f t="shared" si="28"/>
        <v>6.4476885644768861E-2</v>
      </c>
      <c r="P912" s="648">
        <v>6.4500000000000002E-2</v>
      </c>
      <c r="Q912" s="649">
        <f t="shared" si="29"/>
        <v>128.95377128953771</v>
      </c>
      <c r="R912" s="650" t="s">
        <v>1458</v>
      </c>
    </row>
    <row r="913" spans="1:18" ht="255" x14ac:dyDescent="0.25">
      <c r="A913" s="639" t="s">
        <v>305</v>
      </c>
      <c r="B913" s="640" t="s">
        <v>1020</v>
      </c>
      <c r="C913" s="641" t="s">
        <v>1058</v>
      </c>
      <c r="D913" s="642" t="s">
        <v>1024</v>
      </c>
      <c r="E913" s="643" t="s">
        <v>1460</v>
      </c>
      <c r="F913" s="644" t="s">
        <v>1093</v>
      </c>
      <c r="G913" s="645" t="s">
        <v>1100</v>
      </c>
      <c r="H913" s="645" t="s">
        <v>784</v>
      </c>
      <c r="I913" s="642" t="s">
        <v>780</v>
      </c>
      <c r="J913" s="644" t="s">
        <v>1103</v>
      </c>
      <c r="K913" s="646">
        <v>0.05</v>
      </c>
      <c r="L913" s="651" t="s">
        <v>1104</v>
      </c>
      <c r="M913" s="647">
        <v>822</v>
      </c>
      <c r="N913" s="647">
        <v>53</v>
      </c>
      <c r="O913" s="652">
        <f t="shared" si="28"/>
        <v>6.4476885644768861E-2</v>
      </c>
      <c r="P913" s="648">
        <v>6.4500000000000002E-2</v>
      </c>
      <c r="Q913" s="649">
        <f t="shared" si="29"/>
        <v>128.95377128953771</v>
      </c>
      <c r="R913" s="650" t="s">
        <v>1458</v>
      </c>
    </row>
    <row r="914" spans="1:18" ht="255" x14ac:dyDescent="0.25">
      <c r="A914" s="639" t="s">
        <v>305</v>
      </c>
      <c r="B914" s="640" t="s">
        <v>1020</v>
      </c>
      <c r="C914" s="641" t="s">
        <v>1058</v>
      </c>
      <c r="D914" s="642" t="s">
        <v>1024</v>
      </c>
      <c r="E914" s="643" t="s">
        <v>1460</v>
      </c>
      <c r="F914" s="644" t="s">
        <v>1093</v>
      </c>
      <c r="G914" s="645" t="s">
        <v>1101</v>
      </c>
      <c r="H914" s="645" t="s">
        <v>784</v>
      </c>
      <c r="I914" s="642" t="s">
        <v>780</v>
      </c>
      <c r="J914" s="644" t="s">
        <v>1103</v>
      </c>
      <c r="K914" s="646">
        <v>0.05</v>
      </c>
      <c r="L914" s="651" t="s">
        <v>1104</v>
      </c>
      <c r="M914" s="647">
        <v>822</v>
      </c>
      <c r="N914" s="647">
        <v>53</v>
      </c>
      <c r="O914" s="652">
        <f t="shared" si="28"/>
        <v>6.4476885644768861E-2</v>
      </c>
      <c r="P914" s="648">
        <v>6.4500000000000002E-2</v>
      </c>
      <c r="Q914" s="649">
        <f t="shared" si="29"/>
        <v>128.95377128953771</v>
      </c>
      <c r="R914" s="650" t="s">
        <v>1458</v>
      </c>
    </row>
    <row r="915" spans="1:18" ht="38.25" x14ac:dyDescent="0.25">
      <c r="A915" s="639" t="s">
        <v>305</v>
      </c>
      <c r="B915" s="640" t="s">
        <v>1020</v>
      </c>
      <c r="C915" s="641" t="s">
        <v>1455</v>
      </c>
      <c r="D915" s="642" t="s">
        <v>1035</v>
      </c>
      <c r="E915" s="643" t="s">
        <v>1467</v>
      </c>
      <c r="F915" s="644" t="s">
        <v>1061</v>
      </c>
      <c r="G915" s="645" t="s">
        <v>1089</v>
      </c>
      <c r="H915" s="645" t="s">
        <v>789</v>
      </c>
      <c r="I915" s="642" t="s">
        <v>777</v>
      </c>
      <c r="J915" s="644" t="s">
        <v>549</v>
      </c>
      <c r="K915" s="646">
        <v>1</v>
      </c>
      <c r="L915" s="645"/>
      <c r="M915" s="647">
        <v>2945</v>
      </c>
      <c r="N915" s="647">
        <v>2945</v>
      </c>
      <c r="O915" s="652">
        <f t="shared" si="28"/>
        <v>1</v>
      </c>
      <c r="P915" s="648">
        <v>1</v>
      </c>
      <c r="Q915" s="649">
        <f t="shared" si="29"/>
        <v>100</v>
      </c>
      <c r="R915" s="650" t="s">
        <v>1416</v>
      </c>
    </row>
    <row r="916" spans="1:18" ht="38.25" x14ac:dyDescent="0.25">
      <c r="A916" s="639" t="s">
        <v>305</v>
      </c>
      <c r="B916" s="640" t="s">
        <v>1020</v>
      </c>
      <c r="C916" s="641" t="s">
        <v>1058</v>
      </c>
      <c r="D916" s="642" t="s">
        <v>1024</v>
      </c>
      <c r="E916" s="643" t="s">
        <v>1460</v>
      </c>
      <c r="F916" s="644" t="s">
        <v>1061</v>
      </c>
      <c r="G916" s="645" t="s">
        <v>1089</v>
      </c>
      <c r="H916" s="645" t="s">
        <v>789</v>
      </c>
      <c r="I916" s="642" t="s">
        <v>777</v>
      </c>
      <c r="J916" s="644" t="s">
        <v>549</v>
      </c>
      <c r="K916" s="646">
        <v>1</v>
      </c>
      <c r="L916" s="645"/>
      <c r="M916" s="647">
        <v>822</v>
      </c>
      <c r="N916" s="647">
        <v>822</v>
      </c>
      <c r="O916" s="652">
        <f t="shared" si="28"/>
        <v>1</v>
      </c>
      <c r="P916" s="648">
        <v>1</v>
      </c>
      <c r="Q916" s="649">
        <f t="shared" si="29"/>
        <v>99.999999999999986</v>
      </c>
      <c r="R916" s="650" t="s">
        <v>1416</v>
      </c>
    </row>
    <row r="917" spans="1:18" ht="38.25" x14ac:dyDescent="0.25">
      <c r="A917" s="639" t="s">
        <v>305</v>
      </c>
      <c r="B917" s="640" t="s">
        <v>1020</v>
      </c>
      <c r="C917" s="641" t="s">
        <v>1455</v>
      </c>
      <c r="D917" s="642" t="s">
        <v>1035</v>
      </c>
      <c r="E917" s="643" t="s">
        <v>1467</v>
      </c>
      <c r="F917" s="644" t="s">
        <v>1061</v>
      </c>
      <c r="G917" s="645" t="s">
        <v>1072</v>
      </c>
      <c r="H917" s="645" t="s">
        <v>790</v>
      </c>
      <c r="I917" s="642" t="s">
        <v>777</v>
      </c>
      <c r="J917" s="644" t="s">
        <v>549</v>
      </c>
      <c r="K917" s="646">
        <v>1</v>
      </c>
      <c r="L917" s="645"/>
      <c r="M917" s="647">
        <v>2945</v>
      </c>
      <c r="N917" s="647">
        <v>2945</v>
      </c>
      <c r="O917" s="652">
        <f t="shared" si="28"/>
        <v>1</v>
      </c>
      <c r="P917" s="648">
        <v>1</v>
      </c>
      <c r="Q917" s="649">
        <f t="shared" si="29"/>
        <v>100</v>
      </c>
      <c r="R917" s="650" t="s">
        <v>1413</v>
      </c>
    </row>
    <row r="918" spans="1:18" ht="38.25" x14ac:dyDescent="0.25">
      <c r="A918" s="639" t="s">
        <v>305</v>
      </c>
      <c r="B918" s="640" t="s">
        <v>1020</v>
      </c>
      <c r="C918" s="641" t="s">
        <v>1058</v>
      </c>
      <c r="D918" s="642" t="s">
        <v>1024</v>
      </c>
      <c r="E918" s="643" t="s">
        <v>1460</v>
      </c>
      <c r="F918" s="644" t="s">
        <v>1061</v>
      </c>
      <c r="G918" s="645" t="s">
        <v>1072</v>
      </c>
      <c r="H918" s="645" t="s">
        <v>790</v>
      </c>
      <c r="I918" s="642" t="s">
        <v>777</v>
      </c>
      <c r="J918" s="644" t="s">
        <v>549</v>
      </c>
      <c r="K918" s="646">
        <v>1</v>
      </c>
      <c r="L918" s="645"/>
      <c r="M918" s="647">
        <v>822</v>
      </c>
      <c r="N918" s="647">
        <v>822</v>
      </c>
      <c r="O918" s="652">
        <f t="shared" si="28"/>
        <v>1</v>
      </c>
      <c r="P918" s="648">
        <v>1</v>
      </c>
      <c r="Q918" s="649">
        <f t="shared" si="29"/>
        <v>99.999999999999986</v>
      </c>
      <c r="R918" s="650" t="s">
        <v>1413</v>
      </c>
    </row>
    <row r="919" spans="1:18" ht="38.25" x14ac:dyDescent="0.25">
      <c r="A919" s="639" t="s">
        <v>305</v>
      </c>
      <c r="B919" s="640" t="s">
        <v>1020</v>
      </c>
      <c r="C919" s="641" t="s">
        <v>1455</v>
      </c>
      <c r="D919" s="642" t="s">
        <v>1035</v>
      </c>
      <c r="E919" s="643" t="s">
        <v>1467</v>
      </c>
      <c r="F919" s="644" t="s">
        <v>1061</v>
      </c>
      <c r="G919" s="645" t="s">
        <v>1073</v>
      </c>
      <c r="H919" s="645" t="s">
        <v>790</v>
      </c>
      <c r="I919" s="642" t="s">
        <v>777</v>
      </c>
      <c r="J919" s="644" t="s">
        <v>549</v>
      </c>
      <c r="K919" s="646">
        <v>1</v>
      </c>
      <c r="L919" s="645"/>
      <c r="M919" s="647">
        <v>2945</v>
      </c>
      <c r="N919" s="647">
        <v>2945</v>
      </c>
      <c r="O919" s="652">
        <f t="shared" si="28"/>
        <v>1</v>
      </c>
      <c r="P919" s="648">
        <v>1</v>
      </c>
      <c r="Q919" s="649">
        <f t="shared" si="29"/>
        <v>100</v>
      </c>
      <c r="R919" s="650" t="s">
        <v>1413</v>
      </c>
    </row>
    <row r="920" spans="1:18" ht="38.25" x14ac:dyDescent="0.25">
      <c r="A920" s="639" t="s">
        <v>305</v>
      </c>
      <c r="B920" s="640" t="s">
        <v>1020</v>
      </c>
      <c r="C920" s="641" t="s">
        <v>1058</v>
      </c>
      <c r="D920" s="642" t="s">
        <v>1024</v>
      </c>
      <c r="E920" s="643" t="s">
        <v>1460</v>
      </c>
      <c r="F920" s="644" t="s">
        <v>1061</v>
      </c>
      <c r="G920" s="645" t="s">
        <v>1073</v>
      </c>
      <c r="H920" s="645" t="s">
        <v>790</v>
      </c>
      <c r="I920" s="642" t="s">
        <v>777</v>
      </c>
      <c r="J920" s="644" t="s">
        <v>549</v>
      </c>
      <c r="K920" s="646">
        <v>1</v>
      </c>
      <c r="L920" s="645"/>
      <c r="M920" s="647">
        <v>822</v>
      </c>
      <c r="N920" s="647">
        <v>822</v>
      </c>
      <c r="O920" s="652">
        <f t="shared" si="28"/>
        <v>1</v>
      </c>
      <c r="P920" s="648">
        <v>1</v>
      </c>
      <c r="Q920" s="649">
        <f t="shared" si="29"/>
        <v>99.999999999999986</v>
      </c>
      <c r="R920" s="650" t="s">
        <v>1413</v>
      </c>
    </row>
    <row r="921" spans="1:18" ht="38.25" x14ac:dyDescent="0.25">
      <c r="A921" s="639" t="s">
        <v>305</v>
      </c>
      <c r="B921" s="640" t="s">
        <v>1020</v>
      </c>
      <c r="C921" s="641" t="s">
        <v>1455</v>
      </c>
      <c r="D921" s="642" t="s">
        <v>1035</v>
      </c>
      <c r="E921" s="643" t="s">
        <v>1467</v>
      </c>
      <c r="F921" s="644" t="s">
        <v>1061</v>
      </c>
      <c r="G921" s="645" t="s">
        <v>1067</v>
      </c>
      <c r="H921" s="645" t="s">
        <v>791</v>
      </c>
      <c r="I921" s="642" t="s">
        <v>783</v>
      </c>
      <c r="J921" s="644" t="s">
        <v>549</v>
      </c>
      <c r="K921" s="646">
        <v>1</v>
      </c>
      <c r="L921" s="645" t="s">
        <v>1102</v>
      </c>
      <c r="M921" s="647">
        <v>2945</v>
      </c>
      <c r="N921" s="647">
        <v>2945</v>
      </c>
      <c r="O921" s="652">
        <f t="shared" si="28"/>
        <v>1</v>
      </c>
      <c r="P921" s="648">
        <v>1</v>
      </c>
      <c r="Q921" s="649">
        <f t="shared" si="29"/>
        <v>100</v>
      </c>
      <c r="R921" s="650" t="s">
        <v>1414</v>
      </c>
    </row>
    <row r="922" spans="1:18" ht="38.25" x14ac:dyDescent="0.25">
      <c r="A922" s="639" t="s">
        <v>305</v>
      </c>
      <c r="B922" s="640" t="s">
        <v>1020</v>
      </c>
      <c r="C922" s="641" t="s">
        <v>1058</v>
      </c>
      <c r="D922" s="642" t="s">
        <v>1024</v>
      </c>
      <c r="E922" s="643" t="s">
        <v>1460</v>
      </c>
      <c r="F922" s="644" t="s">
        <v>1061</v>
      </c>
      <c r="G922" s="645" t="s">
        <v>1067</v>
      </c>
      <c r="H922" s="645" t="s">
        <v>791</v>
      </c>
      <c r="I922" s="642" t="s">
        <v>783</v>
      </c>
      <c r="J922" s="644" t="s">
        <v>549</v>
      </c>
      <c r="K922" s="646">
        <v>1</v>
      </c>
      <c r="L922" s="645" t="s">
        <v>1102</v>
      </c>
      <c r="M922" s="647">
        <v>822</v>
      </c>
      <c r="N922" s="647">
        <v>822</v>
      </c>
      <c r="O922" s="652">
        <f t="shared" si="28"/>
        <v>1</v>
      </c>
      <c r="P922" s="648">
        <v>1</v>
      </c>
      <c r="Q922" s="649">
        <f t="shared" si="29"/>
        <v>99.999999999999986</v>
      </c>
      <c r="R922" s="650" t="s">
        <v>1414</v>
      </c>
    </row>
    <row r="923" spans="1:18" ht="25.5" x14ac:dyDescent="0.25">
      <c r="A923" s="639" t="s">
        <v>305</v>
      </c>
      <c r="B923" s="640" t="s">
        <v>1020</v>
      </c>
      <c r="C923" s="641" t="s">
        <v>1059</v>
      </c>
      <c r="D923" s="642" t="s">
        <v>1035</v>
      </c>
      <c r="E923" s="643" t="s">
        <v>1467</v>
      </c>
      <c r="F923" s="644" t="s">
        <v>1061</v>
      </c>
      <c r="G923" s="645" t="s">
        <v>1062</v>
      </c>
      <c r="H923" s="645" t="s">
        <v>778</v>
      </c>
      <c r="I923" s="642" t="s">
        <v>777</v>
      </c>
      <c r="J923" s="644" t="s">
        <v>549</v>
      </c>
      <c r="K923" s="646">
        <v>1</v>
      </c>
      <c r="L923" s="645"/>
      <c r="M923" s="647">
        <v>46</v>
      </c>
      <c r="N923" s="647">
        <v>46</v>
      </c>
      <c r="O923" s="652">
        <f t="shared" si="28"/>
        <v>1</v>
      </c>
      <c r="P923" s="648">
        <v>1</v>
      </c>
      <c r="Q923" s="649">
        <f t="shared" si="29"/>
        <v>100</v>
      </c>
      <c r="R923" s="650" t="s">
        <v>1409</v>
      </c>
    </row>
    <row r="924" spans="1:18" ht="63.75" x14ac:dyDescent="0.25">
      <c r="A924" s="639" t="s">
        <v>305</v>
      </c>
      <c r="B924" s="640" t="s">
        <v>1020</v>
      </c>
      <c r="C924" s="641" t="s">
        <v>1059</v>
      </c>
      <c r="D924" s="642" t="s">
        <v>1035</v>
      </c>
      <c r="E924" s="643" t="s">
        <v>1467</v>
      </c>
      <c r="F924" s="644" t="s">
        <v>1061</v>
      </c>
      <c r="G924" s="645" t="s">
        <v>1063</v>
      </c>
      <c r="H924" s="645" t="s">
        <v>781</v>
      </c>
      <c r="I924" s="642" t="s">
        <v>780</v>
      </c>
      <c r="J924" s="644" t="s">
        <v>549</v>
      </c>
      <c r="K924" s="646">
        <v>0.12</v>
      </c>
      <c r="L924" s="645"/>
      <c r="M924" s="647">
        <v>46</v>
      </c>
      <c r="N924" s="647">
        <v>9</v>
      </c>
      <c r="O924" s="652">
        <f t="shared" si="28"/>
        <v>0.19565217391304349</v>
      </c>
      <c r="P924" s="648">
        <v>0.19570000000000001</v>
      </c>
      <c r="Q924" s="649">
        <f t="shared" si="29"/>
        <v>163.04347826086956</v>
      </c>
      <c r="R924" s="650" t="s">
        <v>1461</v>
      </c>
    </row>
    <row r="925" spans="1:18" ht="38.25" x14ac:dyDescent="0.25">
      <c r="A925" s="639" t="s">
        <v>305</v>
      </c>
      <c r="B925" s="640" t="s">
        <v>1020</v>
      </c>
      <c r="C925" s="641" t="s">
        <v>1059</v>
      </c>
      <c r="D925" s="642" t="s">
        <v>1035</v>
      </c>
      <c r="E925" s="643" t="s">
        <v>1467</v>
      </c>
      <c r="F925" s="644" t="s">
        <v>1061</v>
      </c>
      <c r="G925" s="645" t="s">
        <v>1064</v>
      </c>
      <c r="H925" s="645" t="s">
        <v>781</v>
      </c>
      <c r="I925" s="642" t="s">
        <v>780</v>
      </c>
      <c r="J925" s="644" t="s">
        <v>549</v>
      </c>
      <c r="K925" s="646">
        <v>0.12</v>
      </c>
      <c r="L925" s="645"/>
      <c r="M925" s="647">
        <v>46</v>
      </c>
      <c r="N925" s="647">
        <v>9</v>
      </c>
      <c r="O925" s="652">
        <f t="shared" si="28"/>
        <v>0.19565217391304349</v>
      </c>
      <c r="P925" s="648">
        <v>0.19570000000000001</v>
      </c>
      <c r="Q925" s="649">
        <f t="shared" si="29"/>
        <v>163.04347826086956</v>
      </c>
      <c r="R925" s="650" t="s">
        <v>1462</v>
      </c>
    </row>
    <row r="926" spans="1:18" ht="38.25" x14ac:dyDescent="0.25">
      <c r="A926" s="639" t="s">
        <v>305</v>
      </c>
      <c r="B926" s="640" t="s">
        <v>1020</v>
      </c>
      <c r="C926" s="641" t="s">
        <v>1059</v>
      </c>
      <c r="D926" s="642" t="s">
        <v>1035</v>
      </c>
      <c r="E926" s="643" t="s">
        <v>1467</v>
      </c>
      <c r="F926" s="644" t="s">
        <v>1061</v>
      </c>
      <c r="G926" s="645" t="s">
        <v>1065</v>
      </c>
      <c r="H926" s="645" t="s">
        <v>781</v>
      </c>
      <c r="I926" s="642" t="s">
        <v>780</v>
      </c>
      <c r="J926" s="644" t="s">
        <v>549</v>
      </c>
      <c r="K926" s="646">
        <v>0.12</v>
      </c>
      <c r="L926" s="645"/>
      <c r="M926" s="647">
        <v>46</v>
      </c>
      <c r="N926" s="647">
        <v>9</v>
      </c>
      <c r="O926" s="652">
        <f t="shared" si="28"/>
        <v>0.19565217391304349</v>
      </c>
      <c r="P926" s="648">
        <v>0.19570000000000001</v>
      </c>
      <c r="Q926" s="649">
        <f t="shared" si="29"/>
        <v>163.04347826086956</v>
      </c>
      <c r="R926" s="650" t="s">
        <v>1462</v>
      </c>
    </row>
    <row r="927" spans="1:18" ht="38.25" x14ac:dyDescent="0.25">
      <c r="A927" s="639" t="s">
        <v>305</v>
      </c>
      <c r="B927" s="640" t="s">
        <v>1020</v>
      </c>
      <c r="C927" s="641" t="s">
        <v>1059</v>
      </c>
      <c r="D927" s="642" t="s">
        <v>1035</v>
      </c>
      <c r="E927" s="643" t="s">
        <v>1467</v>
      </c>
      <c r="F927" s="644" t="s">
        <v>1061</v>
      </c>
      <c r="G927" s="645" t="s">
        <v>1066</v>
      </c>
      <c r="H927" s="645" t="s">
        <v>781</v>
      </c>
      <c r="I927" s="642" t="s">
        <v>780</v>
      </c>
      <c r="J927" s="644" t="s">
        <v>549</v>
      </c>
      <c r="K927" s="646">
        <v>0.12</v>
      </c>
      <c r="L927" s="645"/>
      <c r="M927" s="647">
        <v>46</v>
      </c>
      <c r="N927" s="647">
        <v>9</v>
      </c>
      <c r="O927" s="652">
        <f t="shared" si="28"/>
        <v>0.19565217391304349</v>
      </c>
      <c r="P927" s="648">
        <v>0.19570000000000001</v>
      </c>
      <c r="Q927" s="649">
        <f t="shared" si="29"/>
        <v>163.04347826086956</v>
      </c>
      <c r="R927" s="650" t="s">
        <v>1462</v>
      </c>
    </row>
    <row r="928" spans="1:18" ht="38.25" x14ac:dyDescent="0.25">
      <c r="A928" s="639" t="s">
        <v>305</v>
      </c>
      <c r="B928" s="640" t="s">
        <v>1020</v>
      </c>
      <c r="C928" s="641" t="s">
        <v>1059</v>
      </c>
      <c r="D928" s="642" t="s">
        <v>1035</v>
      </c>
      <c r="E928" s="643" t="s">
        <v>1467</v>
      </c>
      <c r="F928" s="644" t="s">
        <v>1061</v>
      </c>
      <c r="G928" s="645" t="s">
        <v>1067</v>
      </c>
      <c r="H928" s="645" t="s">
        <v>781</v>
      </c>
      <c r="I928" s="642" t="s">
        <v>780</v>
      </c>
      <c r="J928" s="644" t="s">
        <v>549</v>
      </c>
      <c r="K928" s="646">
        <v>0.12</v>
      </c>
      <c r="L928" s="645"/>
      <c r="M928" s="647">
        <v>46</v>
      </c>
      <c r="N928" s="647">
        <v>9</v>
      </c>
      <c r="O928" s="652">
        <f t="shared" si="28"/>
        <v>0.19565217391304349</v>
      </c>
      <c r="P928" s="648">
        <v>0.19570000000000001</v>
      </c>
      <c r="Q928" s="649">
        <f t="shared" si="29"/>
        <v>163.04347826086956</v>
      </c>
      <c r="R928" s="650" t="s">
        <v>1462</v>
      </c>
    </row>
    <row r="929" spans="1:18" ht="38.25" x14ac:dyDescent="0.25">
      <c r="A929" s="639" t="s">
        <v>305</v>
      </c>
      <c r="B929" s="640" t="s">
        <v>1020</v>
      </c>
      <c r="C929" s="641" t="s">
        <v>1059</v>
      </c>
      <c r="D929" s="642" t="s">
        <v>1035</v>
      </c>
      <c r="E929" s="643" t="s">
        <v>1467</v>
      </c>
      <c r="F929" s="644" t="s">
        <v>1061</v>
      </c>
      <c r="G929" s="645" t="s">
        <v>1068</v>
      </c>
      <c r="H929" s="645" t="s">
        <v>781</v>
      </c>
      <c r="I929" s="642" t="s">
        <v>780</v>
      </c>
      <c r="J929" s="644" t="s">
        <v>549</v>
      </c>
      <c r="K929" s="646">
        <v>0.12</v>
      </c>
      <c r="L929" s="645"/>
      <c r="M929" s="647">
        <v>46</v>
      </c>
      <c r="N929" s="647">
        <v>9</v>
      </c>
      <c r="O929" s="652">
        <f t="shared" si="28"/>
        <v>0.19565217391304349</v>
      </c>
      <c r="P929" s="648">
        <v>0.19570000000000001</v>
      </c>
      <c r="Q929" s="649">
        <f t="shared" si="29"/>
        <v>163.04347826086956</v>
      </c>
      <c r="R929" s="650" t="s">
        <v>1462</v>
      </c>
    </row>
    <row r="930" spans="1:18" ht="38.25" x14ac:dyDescent="0.25">
      <c r="A930" s="639" t="s">
        <v>305</v>
      </c>
      <c r="B930" s="640" t="s">
        <v>1020</v>
      </c>
      <c r="C930" s="641" t="s">
        <v>1059</v>
      </c>
      <c r="D930" s="642" t="s">
        <v>1035</v>
      </c>
      <c r="E930" s="643" t="s">
        <v>1467</v>
      </c>
      <c r="F930" s="644" t="s">
        <v>1061</v>
      </c>
      <c r="G930" s="645" t="s">
        <v>1069</v>
      </c>
      <c r="H930" s="645" t="s">
        <v>781</v>
      </c>
      <c r="I930" s="642" t="s">
        <v>780</v>
      </c>
      <c r="J930" s="644" t="s">
        <v>549</v>
      </c>
      <c r="K930" s="646">
        <v>0.12</v>
      </c>
      <c r="L930" s="645"/>
      <c r="M930" s="647">
        <v>46</v>
      </c>
      <c r="N930" s="647">
        <v>9</v>
      </c>
      <c r="O930" s="652">
        <f t="shared" si="28"/>
        <v>0.19565217391304349</v>
      </c>
      <c r="P930" s="648">
        <v>0.19570000000000001</v>
      </c>
      <c r="Q930" s="649">
        <f t="shared" si="29"/>
        <v>163.04347826086956</v>
      </c>
      <c r="R930" s="650" t="s">
        <v>1462</v>
      </c>
    </row>
    <row r="931" spans="1:18" ht="38.25" x14ac:dyDescent="0.25">
      <c r="A931" s="639" t="s">
        <v>305</v>
      </c>
      <c r="B931" s="640" t="s">
        <v>1020</v>
      </c>
      <c r="C931" s="641" t="s">
        <v>1059</v>
      </c>
      <c r="D931" s="642" t="s">
        <v>1035</v>
      </c>
      <c r="E931" s="643" t="s">
        <v>1467</v>
      </c>
      <c r="F931" s="644" t="s">
        <v>1061</v>
      </c>
      <c r="G931" s="645" t="s">
        <v>1070</v>
      </c>
      <c r="H931" s="645" t="s">
        <v>781</v>
      </c>
      <c r="I931" s="642" t="s">
        <v>780</v>
      </c>
      <c r="J931" s="644" t="s">
        <v>549</v>
      </c>
      <c r="K931" s="646">
        <v>0.12</v>
      </c>
      <c r="L931" s="645"/>
      <c r="M931" s="647">
        <v>46</v>
      </c>
      <c r="N931" s="647">
        <v>9</v>
      </c>
      <c r="O931" s="652">
        <f t="shared" si="28"/>
        <v>0.19565217391304349</v>
      </c>
      <c r="P931" s="648">
        <v>0.19570000000000001</v>
      </c>
      <c r="Q931" s="649">
        <f t="shared" si="29"/>
        <v>163.04347826086956</v>
      </c>
      <c r="R931" s="650" t="s">
        <v>1462</v>
      </c>
    </row>
    <row r="932" spans="1:18" ht="63.75" x14ac:dyDescent="0.25">
      <c r="A932" s="639" t="s">
        <v>305</v>
      </c>
      <c r="B932" s="640" t="s">
        <v>1020</v>
      </c>
      <c r="C932" s="641" t="s">
        <v>1059</v>
      </c>
      <c r="D932" s="642" t="s">
        <v>1035</v>
      </c>
      <c r="E932" s="643" t="s">
        <v>1467</v>
      </c>
      <c r="F932" s="644" t="s">
        <v>1061</v>
      </c>
      <c r="G932" s="645" t="s">
        <v>1071</v>
      </c>
      <c r="H932" s="645" t="s">
        <v>781</v>
      </c>
      <c r="I932" s="642" t="s">
        <v>780</v>
      </c>
      <c r="J932" s="644" t="s">
        <v>549</v>
      </c>
      <c r="K932" s="646">
        <v>0.12</v>
      </c>
      <c r="L932" s="645"/>
      <c r="M932" s="647">
        <v>46</v>
      </c>
      <c r="N932" s="647">
        <v>9</v>
      </c>
      <c r="O932" s="652">
        <f t="shared" si="28"/>
        <v>0.19565217391304349</v>
      </c>
      <c r="P932" s="648">
        <v>0.19570000000000001</v>
      </c>
      <c r="Q932" s="649">
        <f t="shared" si="29"/>
        <v>163.04347826086956</v>
      </c>
      <c r="R932" s="650" t="s">
        <v>1461</v>
      </c>
    </row>
    <row r="933" spans="1:18" ht="38.25" x14ac:dyDescent="0.25">
      <c r="A933" s="639" t="s">
        <v>305</v>
      </c>
      <c r="B933" s="640" t="s">
        <v>1020</v>
      </c>
      <c r="C933" s="641" t="s">
        <v>1059</v>
      </c>
      <c r="D933" s="642" t="s">
        <v>1035</v>
      </c>
      <c r="E933" s="643" t="s">
        <v>1467</v>
      </c>
      <c r="F933" s="644" t="s">
        <v>1061</v>
      </c>
      <c r="G933" s="645" t="s">
        <v>1072</v>
      </c>
      <c r="H933" s="645" t="s">
        <v>781</v>
      </c>
      <c r="I933" s="642" t="s">
        <v>780</v>
      </c>
      <c r="J933" s="644" t="s">
        <v>549</v>
      </c>
      <c r="K933" s="646">
        <v>0.12</v>
      </c>
      <c r="L933" s="645"/>
      <c r="M933" s="647">
        <v>46</v>
      </c>
      <c r="N933" s="647">
        <v>46</v>
      </c>
      <c r="O933" s="652">
        <f t="shared" si="28"/>
        <v>1</v>
      </c>
      <c r="P933" s="648">
        <v>1</v>
      </c>
      <c r="Q933" s="649">
        <f t="shared" si="29"/>
        <v>833.33333333333337</v>
      </c>
      <c r="R933" s="650" t="s">
        <v>1413</v>
      </c>
    </row>
    <row r="934" spans="1:18" ht="38.25" x14ac:dyDescent="0.25">
      <c r="A934" s="639" t="s">
        <v>305</v>
      </c>
      <c r="B934" s="640" t="s">
        <v>1020</v>
      </c>
      <c r="C934" s="641" t="s">
        <v>1059</v>
      </c>
      <c r="D934" s="642" t="s">
        <v>1035</v>
      </c>
      <c r="E934" s="643" t="s">
        <v>1467</v>
      </c>
      <c r="F934" s="644" t="s">
        <v>1061</v>
      </c>
      <c r="G934" s="645" t="s">
        <v>1073</v>
      </c>
      <c r="H934" s="645" t="s">
        <v>781</v>
      </c>
      <c r="I934" s="642" t="s">
        <v>780</v>
      </c>
      <c r="J934" s="644" t="s">
        <v>549</v>
      </c>
      <c r="K934" s="646">
        <v>0.12</v>
      </c>
      <c r="L934" s="645"/>
      <c r="M934" s="647">
        <v>46</v>
      </c>
      <c r="N934" s="647">
        <v>46</v>
      </c>
      <c r="O934" s="652">
        <f t="shared" si="28"/>
        <v>1</v>
      </c>
      <c r="P934" s="648">
        <v>1</v>
      </c>
      <c r="Q934" s="649">
        <f t="shared" si="29"/>
        <v>833.33333333333337</v>
      </c>
      <c r="R934" s="650" t="s">
        <v>1413</v>
      </c>
    </row>
    <row r="935" spans="1:18" ht="51" x14ac:dyDescent="0.25">
      <c r="A935" s="639" t="s">
        <v>305</v>
      </c>
      <c r="B935" s="640" t="s">
        <v>1020</v>
      </c>
      <c r="C935" s="641" t="s">
        <v>1059</v>
      </c>
      <c r="D935" s="642" t="s">
        <v>1035</v>
      </c>
      <c r="E935" s="643" t="s">
        <v>1467</v>
      </c>
      <c r="F935" s="644" t="s">
        <v>1061</v>
      </c>
      <c r="G935" s="645" t="s">
        <v>1074</v>
      </c>
      <c r="H935" s="645" t="s">
        <v>781</v>
      </c>
      <c r="I935" s="642" t="s">
        <v>783</v>
      </c>
      <c r="J935" s="644" t="s">
        <v>549</v>
      </c>
      <c r="K935" s="646">
        <v>1</v>
      </c>
      <c r="L935" s="645" t="s">
        <v>1075</v>
      </c>
      <c r="M935" s="647">
        <v>46</v>
      </c>
      <c r="N935" s="647">
        <v>46</v>
      </c>
      <c r="O935" s="652">
        <f t="shared" si="28"/>
        <v>1</v>
      </c>
      <c r="P935" s="648">
        <v>1</v>
      </c>
      <c r="Q935" s="649">
        <f t="shared" si="29"/>
        <v>100</v>
      </c>
      <c r="R935" s="650" t="s">
        <v>1414</v>
      </c>
    </row>
    <row r="936" spans="1:18" ht="51" x14ac:dyDescent="0.25">
      <c r="A936" s="639" t="s">
        <v>305</v>
      </c>
      <c r="B936" s="640" t="s">
        <v>1020</v>
      </c>
      <c r="C936" s="641" t="s">
        <v>1059</v>
      </c>
      <c r="D936" s="642" t="s">
        <v>1035</v>
      </c>
      <c r="E936" s="643" t="s">
        <v>1467</v>
      </c>
      <c r="F936" s="644" t="s">
        <v>1061</v>
      </c>
      <c r="G936" s="645" t="s">
        <v>1076</v>
      </c>
      <c r="H936" s="645" t="s">
        <v>781</v>
      </c>
      <c r="I936" s="642" t="s">
        <v>783</v>
      </c>
      <c r="J936" s="644" t="s">
        <v>549</v>
      </c>
      <c r="K936" s="646">
        <v>1</v>
      </c>
      <c r="L936" s="645" t="s">
        <v>1075</v>
      </c>
      <c r="M936" s="647">
        <v>46</v>
      </c>
      <c r="N936" s="647">
        <v>46</v>
      </c>
      <c r="O936" s="652">
        <f t="shared" si="28"/>
        <v>1</v>
      </c>
      <c r="P936" s="648">
        <v>1</v>
      </c>
      <c r="Q936" s="649">
        <f t="shared" si="29"/>
        <v>100</v>
      </c>
      <c r="R936" s="650" t="s">
        <v>1414</v>
      </c>
    </row>
    <row r="937" spans="1:18" ht="38.25" x14ac:dyDescent="0.25">
      <c r="A937" s="639" t="s">
        <v>305</v>
      </c>
      <c r="B937" s="640" t="s">
        <v>1020</v>
      </c>
      <c r="C937" s="641" t="s">
        <v>1059</v>
      </c>
      <c r="D937" s="642" t="s">
        <v>1035</v>
      </c>
      <c r="E937" s="643" t="s">
        <v>1467</v>
      </c>
      <c r="F937" s="644" t="s">
        <v>1061</v>
      </c>
      <c r="G937" s="645" t="s">
        <v>1077</v>
      </c>
      <c r="H937" s="645" t="s">
        <v>781</v>
      </c>
      <c r="I937" s="642" t="s">
        <v>780</v>
      </c>
      <c r="J937" s="644" t="s">
        <v>549</v>
      </c>
      <c r="K937" s="646">
        <v>0.12</v>
      </c>
      <c r="L937" s="645"/>
      <c r="M937" s="647">
        <v>46</v>
      </c>
      <c r="N937" s="647">
        <v>9</v>
      </c>
      <c r="O937" s="652">
        <f t="shared" si="28"/>
        <v>0.19565217391304349</v>
      </c>
      <c r="P937" s="648">
        <v>0.19570000000000001</v>
      </c>
      <c r="Q937" s="649">
        <f t="shared" si="29"/>
        <v>163.04347826086956</v>
      </c>
      <c r="R937" s="650" t="s">
        <v>1462</v>
      </c>
    </row>
    <row r="938" spans="1:18" ht="38.25" x14ac:dyDescent="0.25">
      <c r="A938" s="639" t="s">
        <v>305</v>
      </c>
      <c r="B938" s="640" t="s">
        <v>1020</v>
      </c>
      <c r="C938" s="641" t="s">
        <v>1059</v>
      </c>
      <c r="D938" s="642" t="s">
        <v>1035</v>
      </c>
      <c r="E938" s="643" t="s">
        <v>1467</v>
      </c>
      <c r="F938" s="644" t="s">
        <v>1061</v>
      </c>
      <c r="G938" s="645" t="s">
        <v>1078</v>
      </c>
      <c r="H938" s="645" t="s">
        <v>781</v>
      </c>
      <c r="I938" s="642" t="s">
        <v>780</v>
      </c>
      <c r="J938" s="644" t="s">
        <v>549</v>
      </c>
      <c r="K938" s="646">
        <v>0.12</v>
      </c>
      <c r="L938" s="645"/>
      <c r="M938" s="647">
        <v>46</v>
      </c>
      <c r="N938" s="647">
        <v>9</v>
      </c>
      <c r="O938" s="652">
        <f t="shared" si="28"/>
        <v>0.19565217391304349</v>
      </c>
      <c r="P938" s="648">
        <v>0.19570000000000001</v>
      </c>
      <c r="Q938" s="649">
        <f t="shared" si="29"/>
        <v>163.04347826086956</v>
      </c>
      <c r="R938" s="650" t="s">
        <v>1462</v>
      </c>
    </row>
    <row r="939" spans="1:18" ht="38.25" x14ac:dyDescent="0.25">
      <c r="A939" s="639" t="s">
        <v>305</v>
      </c>
      <c r="B939" s="640" t="s">
        <v>1020</v>
      </c>
      <c r="C939" s="641" t="s">
        <v>1059</v>
      </c>
      <c r="D939" s="642" t="s">
        <v>1035</v>
      </c>
      <c r="E939" s="643" t="s">
        <v>1467</v>
      </c>
      <c r="F939" s="644" t="s">
        <v>1061</v>
      </c>
      <c r="G939" s="645" t="s">
        <v>1079</v>
      </c>
      <c r="H939" s="645" t="s">
        <v>781</v>
      </c>
      <c r="I939" s="642" t="s">
        <v>780</v>
      </c>
      <c r="J939" s="644" t="s">
        <v>549</v>
      </c>
      <c r="K939" s="646">
        <v>0.12</v>
      </c>
      <c r="L939" s="645"/>
      <c r="M939" s="647">
        <v>46</v>
      </c>
      <c r="N939" s="647">
        <v>9</v>
      </c>
      <c r="O939" s="652">
        <f t="shared" si="28"/>
        <v>0.19565217391304349</v>
      </c>
      <c r="P939" s="648">
        <v>0.19570000000000001</v>
      </c>
      <c r="Q939" s="649">
        <f t="shared" si="29"/>
        <v>163.04347826086956</v>
      </c>
      <c r="R939" s="650" t="s">
        <v>1462</v>
      </c>
    </row>
    <row r="940" spans="1:18" ht="38.25" x14ac:dyDescent="0.25">
      <c r="A940" s="639" t="s">
        <v>305</v>
      </c>
      <c r="B940" s="640" t="s">
        <v>1020</v>
      </c>
      <c r="C940" s="641" t="s">
        <v>1059</v>
      </c>
      <c r="D940" s="642" t="s">
        <v>1035</v>
      </c>
      <c r="E940" s="643" t="s">
        <v>1467</v>
      </c>
      <c r="F940" s="644" t="s">
        <v>1061</v>
      </c>
      <c r="G940" s="645" t="s">
        <v>1080</v>
      </c>
      <c r="H940" s="645" t="s">
        <v>781</v>
      </c>
      <c r="I940" s="642" t="s">
        <v>780</v>
      </c>
      <c r="J940" s="644" t="s">
        <v>549</v>
      </c>
      <c r="K940" s="646">
        <v>0.12</v>
      </c>
      <c r="L940" s="645"/>
      <c r="M940" s="647">
        <v>46</v>
      </c>
      <c r="N940" s="647">
        <v>9</v>
      </c>
      <c r="O940" s="652">
        <f t="shared" si="28"/>
        <v>0.19565217391304349</v>
      </c>
      <c r="P940" s="648">
        <v>0.19570000000000001</v>
      </c>
      <c r="Q940" s="649">
        <f t="shared" si="29"/>
        <v>163.04347826086956</v>
      </c>
      <c r="R940" s="650" t="s">
        <v>1462</v>
      </c>
    </row>
    <row r="941" spans="1:18" ht="38.25" x14ac:dyDescent="0.25">
      <c r="A941" s="639" t="s">
        <v>305</v>
      </c>
      <c r="B941" s="640" t="s">
        <v>1020</v>
      </c>
      <c r="C941" s="641" t="s">
        <v>1059</v>
      </c>
      <c r="D941" s="642" t="s">
        <v>1035</v>
      </c>
      <c r="E941" s="643" t="s">
        <v>1467</v>
      </c>
      <c r="F941" s="644" t="s">
        <v>1061</v>
      </c>
      <c r="G941" s="645" t="s">
        <v>1081</v>
      </c>
      <c r="H941" s="645" t="s">
        <v>784</v>
      </c>
      <c r="I941" s="642" t="s">
        <v>780</v>
      </c>
      <c r="J941" s="644" t="s">
        <v>549</v>
      </c>
      <c r="K941" s="646">
        <v>0.12</v>
      </c>
      <c r="L941" s="645"/>
      <c r="M941" s="647">
        <v>46</v>
      </c>
      <c r="N941" s="647">
        <v>9</v>
      </c>
      <c r="O941" s="652">
        <f t="shared" si="28"/>
        <v>0.19565217391304349</v>
      </c>
      <c r="P941" s="648">
        <v>0.19570000000000001</v>
      </c>
      <c r="Q941" s="649">
        <f t="shared" si="29"/>
        <v>163.04347826086956</v>
      </c>
      <c r="R941" s="650" t="s">
        <v>1462</v>
      </c>
    </row>
    <row r="942" spans="1:18" ht="38.25" x14ac:dyDescent="0.25">
      <c r="A942" s="639" t="s">
        <v>305</v>
      </c>
      <c r="B942" s="640" t="s">
        <v>1020</v>
      </c>
      <c r="C942" s="641" t="s">
        <v>1059</v>
      </c>
      <c r="D942" s="642" t="s">
        <v>1035</v>
      </c>
      <c r="E942" s="643" t="s">
        <v>1467</v>
      </c>
      <c r="F942" s="644" t="s">
        <v>1061</v>
      </c>
      <c r="G942" s="645" t="s">
        <v>1082</v>
      </c>
      <c r="H942" s="645" t="s">
        <v>781</v>
      </c>
      <c r="I942" s="642" t="s">
        <v>780</v>
      </c>
      <c r="J942" s="644" t="s">
        <v>549</v>
      </c>
      <c r="K942" s="646">
        <v>0.12</v>
      </c>
      <c r="L942" s="645"/>
      <c r="M942" s="647">
        <v>46</v>
      </c>
      <c r="N942" s="647">
        <v>9</v>
      </c>
      <c r="O942" s="652">
        <f t="shared" si="28"/>
        <v>0.19565217391304349</v>
      </c>
      <c r="P942" s="648">
        <v>0.19570000000000001</v>
      </c>
      <c r="Q942" s="649">
        <f t="shared" si="29"/>
        <v>163.04347826086956</v>
      </c>
      <c r="R942" s="650" t="s">
        <v>1462</v>
      </c>
    </row>
    <row r="943" spans="1:18" ht="38.25" x14ac:dyDescent="0.25">
      <c r="A943" s="639" t="s">
        <v>305</v>
      </c>
      <c r="B943" s="640" t="s">
        <v>1020</v>
      </c>
      <c r="C943" s="641" t="s">
        <v>1059</v>
      </c>
      <c r="D943" s="642" t="s">
        <v>1035</v>
      </c>
      <c r="E943" s="643" t="s">
        <v>1467</v>
      </c>
      <c r="F943" s="644" t="s">
        <v>1061</v>
      </c>
      <c r="G943" s="645" t="s">
        <v>1083</v>
      </c>
      <c r="H943" s="645" t="s">
        <v>781</v>
      </c>
      <c r="I943" s="642" t="s">
        <v>780</v>
      </c>
      <c r="J943" s="644" t="s">
        <v>549</v>
      </c>
      <c r="K943" s="646">
        <v>0.12</v>
      </c>
      <c r="L943" s="645"/>
      <c r="M943" s="647">
        <v>46</v>
      </c>
      <c r="N943" s="647">
        <v>9</v>
      </c>
      <c r="O943" s="652">
        <f t="shared" si="28"/>
        <v>0.19565217391304349</v>
      </c>
      <c r="P943" s="648">
        <v>0.19570000000000001</v>
      </c>
      <c r="Q943" s="649">
        <f t="shared" si="29"/>
        <v>163.04347826086956</v>
      </c>
      <c r="R943" s="650" t="s">
        <v>1462</v>
      </c>
    </row>
    <row r="944" spans="1:18" ht="38.25" x14ac:dyDescent="0.25">
      <c r="A944" s="639" t="s">
        <v>305</v>
      </c>
      <c r="B944" s="640" t="s">
        <v>1020</v>
      </c>
      <c r="C944" s="641" t="s">
        <v>1059</v>
      </c>
      <c r="D944" s="642" t="s">
        <v>1035</v>
      </c>
      <c r="E944" s="643" t="s">
        <v>1467</v>
      </c>
      <c r="F944" s="644" t="s">
        <v>1061</v>
      </c>
      <c r="G944" s="645" t="s">
        <v>195</v>
      </c>
      <c r="H944" s="645" t="s">
        <v>785</v>
      </c>
      <c r="I944" s="642" t="s">
        <v>777</v>
      </c>
      <c r="J944" s="644" t="s">
        <v>549</v>
      </c>
      <c r="K944" s="646">
        <v>1</v>
      </c>
      <c r="L944" s="645"/>
      <c r="M944" s="647">
        <v>46</v>
      </c>
      <c r="N944" s="647">
        <v>46</v>
      </c>
      <c r="O944" s="652">
        <f t="shared" si="28"/>
        <v>1</v>
      </c>
      <c r="P944" s="648">
        <v>1</v>
      </c>
      <c r="Q944" s="649">
        <f t="shared" si="29"/>
        <v>100</v>
      </c>
      <c r="R944" s="650" t="s">
        <v>1415</v>
      </c>
    </row>
    <row r="945" spans="1:18" ht="38.25" x14ac:dyDescent="0.25">
      <c r="A945" s="639" t="s">
        <v>305</v>
      </c>
      <c r="B945" s="640" t="s">
        <v>1020</v>
      </c>
      <c r="C945" s="641" t="s">
        <v>1059</v>
      </c>
      <c r="D945" s="642" t="s">
        <v>1035</v>
      </c>
      <c r="E945" s="643" t="s">
        <v>1467</v>
      </c>
      <c r="F945" s="644" t="s">
        <v>1061</v>
      </c>
      <c r="G945" s="645" t="s">
        <v>1084</v>
      </c>
      <c r="H945" s="645" t="s">
        <v>785</v>
      </c>
      <c r="I945" s="642" t="s">
        <v>777</v>
      </c>
      <c r="J945" s="644" t="s">
        <v>549</v>
      </c>
      <c r="K945" s="646">
        <v>1</v>
      </c>
      <c r="L945" s="645"/>
      <c r="M945" s="647">
        <v>46</v>
      </c>
      <c r="N945" s="647">
        <v>46</v>
      </c>
      <c r="O945" s="652">
        <f t="shared" si="28"/>
        <v>1</v>
      </c>
      <c r="P945" s="648">
        <v>1</v>
      </c>
      <c r="Q945" s="649">
        <f t="shared" si="29"/>
        <v>100</v>
      </c>
      <c r="R945" s="650" t="s">
        <v>1415</v>
      </c>
    </row>
    <row r="946" spans="1:18" ht="38.25" x14ac:dyDescent="0.25">
      <c r="A946" s="639" t="s">
        <v>305</v>
      </c>
      <c r="B946" s="640" t="s">
        <v>1020</v>
      </c>
      <c r="C946" s="641" t="s">
        <v>1059</v>
      </c>
      <c r="D946" s="642" t="s">
        <v>1035</v>
      </c>
      <c r="E946" s="643" t="s">
        <v>1467</v>
      </c>
      <c r="F946" s="644" t="s">
        <v>1061</v>
      </c>
      <c r="G946" s="645" t="s">
        <v>1085</v>
      </c>
      <c r="H946" s="645" t="s">
        <v>785</v>
      </c>
      <c r="I946" s="642" t="s">
        <v>777</v>
      </c>
      <c r="J946" s="644" t="s">
        <v>549</v>
      </c>
      <c r="K946" s="646">
        <v>1</v>
      </c>
      <c r="L946" s="645"/>
      <c r="M946" s="647">
        <v>46</v>
      </c>
      <c r="N946" s="647">
        <v>46</v>
      </c>
      <c r="O946" s="652">
        <f t="shared" si="28"/>
        <v>1</v>
      </c>
      <c r="P946" s="648">
        <v>1</v>
      </c>
      <c r="Q946" s="649">
        <f t="shared" si="29"/>
        <v>100</v>
      </c>
      <c r="R946" s="650" t="s">
        <v>1415</v>
      </c>
    </row>
    <row r="947" spans="1:18" ht="38.25" x14ac:dyDescent="0.25">
      <c r="A947" s="639" t="s">
        <v>305</v>
      </c>
      <c r="B947" s="640" t="s">
        <v>1020</v>
      </c>
      <c r="C947" s="641" t="s">
        <v>1059</v>
      </c>
      <c r="D947" s="642" t="s">
        <v>1035</v>
      </c>
      <c r="E947" s="643" t="s">
        <v>1467</v>
      </c>
      <c r="F947" s="644" t="s">
        <v>1061</v>
      </c>
      <c r="G947" s="645" t="s">
        <v>1086</v>
      </c>
      <c r="H947" s="645" t="s">
        <v>785</v>
      </c>
      <c r="I947" s="642" t="s">
        <v>777</v>
      </c>
      <c r="J947" s="644" t="s">
        <v>549</v>
      </c>
      <c r="K947" s="646">
        <v>1</v>
      </c>
      <c r="L947" s="645"/>
      <c r="M947" s="647">
        <v>46</v>
      </c>
      <c r="N947" s="647">
        <v>46</v>
      </c>
      <c r="O947" s="652">
        <f t="shared" si="28"/>
        <v>1</v>
      </c>
      <c r="P947" s="648">
        <v>1</v>
      </c>
      <c r="Q947" s="649">
        <f t="shared" si="29"/>
        <v>100</v>
      </c>
      <c r="R947" s="650" t="s">
        <v>1415</v>
      </c>
    </row>
    <row r="948" spans="1:18" ht="38.25" x14ac:dyDescent="0.25">
      <c r="A948" s="639" t="s">
        <v>305</v>
      </c>
      <c r="B948" s="640" t="s">
        <v>1020</v>
      </c>
      <c r="C948" s="641" t="s">
        <v>1059</v>
      </c>
      <c r="D948" s="642" t="s">
        <v>1035</v>
      </c>
      <c r="E948" s="643" t="s">
        <v>1467</v>
      </c>
      <c r="F948" s="644" t="s">
        <v>1061</v>
      </c>
      <c r="G948" s="645" t="s">
        <v>1087</v>
      </c>
      <c r="H948" s="645" t="s">
        <v>785</v>
      </c>
      <c r="I948" s="642" t="s">
        <v>777</v>
      </c>
      <c r="J948" s="644" t="s">
        <v>549</v>
      </c>
      <c r="K948" s="646">
        <v>1</v>
      </c>
      <c r="L948" s="645"/>
      <c r="M948" s="647">
        <v>46</v>
      </c>
      <c r="N948" s="647">
        <v>46</v>
      </c>
      <c r="O948" s="652">
        <f t="shared" si="28"/>
        <v>1</v>
      </c>
      <c r="P948" s="648">
        <v>1</v>
      </c>
      <c r="Q948" s="649">
        <f t="shared" si="29"/>
        <v>100</v>
      </c>
      <c r="R948" s="650" t="s">
        <v>1415</v>
      </c>
    </row>
    <row r="949" spans="1:18" ht="25.5" x14ac:dyDescent="0.25">
      <c r="A949" s="639" t="s">
        <v>305</v>
      </c>
      <c r="B949" s="640" t="s">
        <v>1020</v>
      </c>
      <c r="C949" s="641" t="s">
        <v>1059</v>
      </c>
      <c r="D949" s="642" t="s">
        <v>1035</v>
      </c>
      <c r="E949" s="643" t="s">
        <v>1467</v>
      </c>
      <c r="F949" s="644" t="s">
        <v>1061</v>
      </c>
      <c r="G949" s="645" t="s">
        <v>1088</v>
      </c>
      <c r="H949" s="645" t="s">
        <v>786</v>
      </c>
      <c r="I949" s="642" t="s">
        <v>777</v>
      </c>
      <c r="J949" s="644" t="s">
        <v>549</v>
      </c>
      <c r="K949" s="646">
        <v>1</v>
      </c>
      <c r="L949" s="645"/>
      <c r="M949" s="647">
        <v>46</v>
      </c>
      <c r="N949" s="647">
        <v>46</v>
      </c>
      <c r="O949" s="652">
        <f t="shared" si="28"/>
        <v>1</v>
      </c>
      <c r="P949" s="648">
        <v>1</v>
      </c>
      <c r="Q949" s="649">
        <f t="shared" si="29"/>
        <v>100</v>
      </c>
      <c r="R949" s="650" t="s">
        <v>1409</v>
      </c>
    </row>
    <row r="950" spans="1:18" ht="38.25" x14ac:dyDescent="0.25">
      <c r="A950" s="639" t="s">
        <v>305</v>
      </c>
      <c r="B950" s="640" t="s">
        <v>1020</v>
      </c>
      <c r="C950" s="641" t="s">
        <v>1059</v>
      </c>
      <c r="D950" s="642" t="s">
        <v>1035</v>
      </c>
      <c r="E950" s="643" t="s">
        <v>1467</v>
      </c>
      <c r="F950" s="644" t="s">
        <v>1061</v>
      </c>
      <c r="G950" s="645" t="s">
        <v>1089</v>
      </c>
      <c r="H950" s="645" t="s">
        <v>781</v>
      </c>
      <c r="I950" s="642" t="s">
        <v>780</v>
      </c>
      <c r="J950" s="644" t="s">
        <v>549</v>
      </c>
      <c r="K950" s="646">
        <v>0.12</v>
      </c>
      <c r="L950" s="645"/>
      <c r="M950" s="647">
        <v>46</v>
      </c>
      <c r="N950" s="647">
        <v>46</v>
      </c>
      <c r="O950" s="652">
        <f t="shared" si="28"/>
        <v>1</v>
      </c>
      <c r="P950" s="648">
        <v>1</v>
      </c>
      <c r="Q950" s="649">
        <f t="shared" si="29"/>
        <v>833.33333333333337</v>
      </c>
      <c r="R950" s="650" t="s">
        <v>1416</v>
      </c>
    </row>
    <row r="951" spans="1:18" ht="38.25" x14ac:dyDescent="0.25">
      <c r="A951" s="639" t="s">
        <v>305</v>
      </c>
      <c r="B951" s="640" t="s">
        <v>1020</v>
      </c>
      <c r="C951" s="641" t="s">
        <v>1059</v>
      </c>
      <c r="D951" s="642" t="s">
        <v>1035</v>
      </c>
      <c r="E951" s="643" t="s">
        <v>1467</v>
      </c>
      <c r="F951" s="644" t="s">
        <v>1061</v>
      </c>
      <c r="G951" s="645" t="s">
        <v>1090</v>
      </c>
      <c r="H951" s="645" t="s">
        <v>787</v>
      </c>
      <c r="I951" s="642" t="s">
        <v>777</v>
      </c>
      <c r="J951" s="644" t="s">
        <v>549</v>
      </c>
      <c r="K951" s="646">
        <v>1</v>
      </c>
      <c r="L951" s="645"/>
      <c r="M951" s="647">
        <v>46</v>
      </c>
      <c r="N951" s="647">
        <v>46</v>
      </c>
      <c r="O951" s="652">
        <f t="shared" si="28"/>
        <v>1</v>
      </c>
      <c r="P951" s="648">
        <v>1</v>
      </c>
      <c r="Q951" s="649">
        <f t="shared" si="29"/>
        <v>100</v>
      </c>
      <c r="R951" s="650" t="s">
        <v>1417</v>
      </c>
    </row>
    <row r="952" spans="1:18" ht="25.5" x14ac:dyDescent="0.25">
      <c r="A952" s="639" t="s">
        <v>305</v>
      </c>
      <c r="B952" s="640" t="s">
        <v>1020</v>
      </c>
      <c r="C952" s="641" t="s">
        <v>1059</v>
      </c>
      <c r="D952" s="642" t="s">
        <v>1035</v>
      </c>
      <c r="E952" s="643" t="s">
        <v>1467</v>
      </c>
      <c r="F952" s="644" t="s">
        <v>1061</v>
      </c>
      <c r="G952" s="645" t="s">
        <v>1091</v>
      </c>
      <c r="H952" s="645" t="s">
        <v>778</v>
      </c>
      <c r="I952" s="642" t="s">
        <v>777</v>
      </c>
      <c r="J952" s="644" t="s">
        <v>549</v>
      </c>
      <c r="K952" s="646">
        <v>1</v>
      </c>
      <c r="L952" s="645"/>
      <c r="M952" s="647">
        <v>46</v>
      </c>
      <c r="N952" s="647">
        <v>46</v>
      </c>
      <c r="O952" s="652">
        <f t="shared" si="28"/>
        <v>1</v>
      </c>
      <c r="P952" s="648">
        <v>1</v>
      </c>
      <c r="Q952" s="649">
        <f t="shared" si="29"/>
        <v>100</v>
      </c>
      <c r="R952" s="650" t="s">
        <v>1409</v>
      </c>
    </row>
    <row r="953" spans="1:18" x14ac:dyDescent="0.25">
      <c r="A953" s="639" t="s">
        <v>305</v>
      </c>
      <c r="B953" s="640" t="s">
        <v>1020</v>
      </c>
      <c r="C953" s="641" t="s">
        <v>1059</v>
      </c>
      <c r="D953" s="642" t="s">
        <v>1035</v>
      </c>
      <c r="E953" s="643" t="s">
        <v>1467</v>
      </c>
      <c r="F953" s="644" t="s">
        <v>1061</v>
      </c>
      <c r="G953" s="645" t="s">
        <v>1092</v>
      </c>
      <c r="H953" s="645" t="s">
        <v>788</v>
      </c>
      <c r="I953" s="642" t="s">
        <v>777</v>
      </c>
      <c r="J953" s="644" t="s">
        <v>549</v>
      </c>
      <c r="K953" s="646">
        <v>1</v>
      </c>
      <c r="L953" s="645"/>
      <c r="M953" s="647">
        <v>46</v>
      </c>
      <c r="N953" s="647">
        <v>46</v>
      </c>
      <c r="O953" s="652">
        <f t="shared" si="28"/>
        <v>1</v>
      </c>
      <c r="P953" s="648">
        <v>1</v>
      </c>
      <c r="Q953" s="649">
        <f t="shared" si="29"/>
        <v>100</v>
      </c>
      <c r="R953" s="650" t="s">
        <v>1414</v>
      </c>
    </row>
    <row r="954" spans="1:18" ht="51" x14ac:dyDescent="0.25">
      <c r="A954" s="639" t="s">
        <v>305</v>
      </c>
      <c r="B954" s="640" t="s">
        <v>1020</v>
      </c>
      <c r="C954" s="641" t="s">
        <v>1059</v>
      </c>
      <c r="D954" s="642" t="s">
        <v>1035</v>
      </c>
      <c r="E954" s="643" t="s">
        <v>1467</v>
      </c>
      <c r="F954" s="644" t="s">
        <v>1093</v>
      </c>
      <c r="G954" s="645" t="s">
        <v>1094</v>
      </c>
      <c r="H954" s="645" t="s">
        <v>784</v>
      </c>
      <c r="I954" s="642" t="s">
        <v>780</v>
      </c>
      <c r="J954" s="644" t="s">
        <v>1103</v>
      </c>
      <c r="K954" s="646">
        <v>0.12</v>
      </c>
      <c r="L954" s="645"/>
      <c r="M954" s="647">
        <v>46</v>
      </c>
      <c r="N954" s="647">
        <v>9</v>
      </c>
      <c r="O954" s="652">
        <f t="shared" si="28"/>
        <v>0.19565217391304349</v>
      </c>
      <c r="P954" s="648">
        <v>0.19570000000000001</v>
      </c>
      <c r="Q954" s="649">
        <f t="shared" si="29"/>
        <v>163.04347826086956</v>
      </c>
      <c r="R954" s="650" t="s">
        <v>1463</v>
      </c>
    </row>
    <row r="955" spans="1:18" ht="51" x14ac:dyDescent="0.25">
      <c r="A955" s="639" t="s">
        <v>305</v>
      </c>
      <c r="B955" s="640" t="s">
        <v>1020</v>
      </c>
      <c r="C955" s="641" t="s">
        <v>1059</v>
      </c>
      <c r="D955" s="642" t="s">
        <v>1035</v>
      </c>
      <c r="E955" s="643" t="s">
        <v>1467</v>
      </c>
      <c r="F955" s="644" t="s">
        <v>1093</v>
      </c>
      <c r="G955" s="645" t="s">
        <v>1095</v>
      </c>
      <c r="H955" s="645" t="s">
        <v>784</v>
      </c>
      <c r="I955" s="642" t="s">
        <v>780</v>
      </c>
      <c r="J955" s="644" t="s">
        <v>1103</v>
      </c>
      <c r="K955" s="646">
        <v>0.12</v>
      </c>
      <c r="L955" s="645"/>
      <c r="M955" s="647">
        <v>46</v>
      </c>
      <c r="N955" s="647">
        <v>9</v>
      </c>
      <c r="O955" s="652">
        <f t="shared" si="28"/>
        <v>0.19565217391304349</v>
      </c>
      <c r="P955" s="648">
        <v>0.19570000000000001</v>
      </c>
      <c r="Q955" s="649">
        <f t="shared" si="29"/>
        <v>163.04347826086956</v>
      </c>
      <c r="R955" s="650" t="s">
        <v>1463</v>
      </c>
    </row>
    <row r="956" spans="1:18" ht="51" x14ac:dyDescent="0.25">
      <c r="A956" s="639" t="s">
        <v>305</v>
      </c>
      <c r="B956" s="640" t="s">
        <v>1020</v>
      </c>
      <c r="C956" s="641" t="s">
        <v>1059</v>
      </c>
      <c r="D956" s="642" t="s">
        <v>1035</v>
      </c>
      <c r="E956" s="643" t="s">
        <v>1467</v>
      </c>
      <c r="F956" s="644" t="s">
        <v>1093</v>
      </c>
      <c r="G956" s="645" t="s">
        <v>1096</v>
      </c>
      <c r="H956" s="645" t="s">
        <v>781</v>
      </c>
      <c r="I956" s="642" t="s">
        <v>780</v>
      </c>
      <c r="J956" s="644" t="s">
        <v>1103</v>
      </c>
      <c r="K956" s="646">
        <v>0.12</v>
      </c>
      <c r="L956" s="645"/>
      <c r="M956" s="647">
        <v>46</v>
      </c>
      <c r="N956" s="647">
        <v>9</v>
      </c>
      <c r="O956" s="652">
        <f t="shared" si="28"/>
        <v>0.19565217391304349</v>
      </c>
      <c r="P956" s="648">
        <v>0.19570000000000001</v>
      </c>
      <c r="Q956" s="649">
        <f t="shared" si="29"/>
        <v>163.04347826086956</v>
      </c>
      <c r="R956" s="650" t="s">
        <v>1463</v>
      </c>
    </row>
    <row r="957" spans="1:18" ht="51" x14ac:dyDescent="0.25">
      <c r="A957" s="639" t="s">
        <v>305</v>
      </c>
      <c r="B957" s="640" t="s">
        <v>1020</v>
      </c>
      <c r="C957" s="641" t="s">
        <v>1059</v>
      </c>
      <c r="D957" s="642" t="s">
        <v>1035</v>
      </c>
      <c r="E957" s="643" t="s">
        <v>1467</v>
      </c>
      <c r="F957" s="644" t="s">
        <v>1093</v>
      </c>
      <c r="G957" s="645" t="s">
        <v>1097</v>
      </c>
      <c r="H957" s="645" t="s">
        <v>784</v>
      </c>
      <c r="I957" s="642" t="s">
        <v>780</v>
      </c>
      <c r="J957" s="644" t="s">
        <v>1103</v>
      </c>
      <c r="K957" s="646">
        <v>0.12</v>
      </c>
      <c r="L957" s="645"/>
      <c r="M957" s="647">
        <v>46</v>
      </c>
      <c r="N957" s="647">
        <v>9</v>
      </c>
      <c r="O957" s="652">
        <f t="shared" si="28"/>
        <v>0.19565217391304349</v>
      </c>
      <c r="P957" s="648">
        <v>0.19570000000000001</v>
      </c>
      <c r="Q957" s="649">
        <f t="shared" si="29"/>
        <v>163.04347826086956</v>
      </c>
      <c r="R957" s="650" t="s">
        <v>1463</v>
      </c>
    </row>
    <row r="958" spans="1:18" ht="51" x14ac:dyDescent="0.25">
      <c r="A958" s="639" t="s">
        <v>305</v>
      </c>
      <c r="B958" s="640" t="s">
        <v>1020</v>
      </c>
      <c r="C958" s="641" t="s">
        <v>1059</v>
      </c>
      <c r="D958" s="642" t="s">
        <v>1035</v>
      </c>
      <c r="E958" s="643" t="s">
        <v>1467</v>
      </c>
      <c r="F958" s="644" t="s">
        <v>1093</v>
      </c>
      <c r="G958" s="645" t="s">
        <v>1098</v>
      </c>
      <c r="H958" s="645" t="s">
        <v>784</v>
      </c>
      <c r="I958" s="642" t="s">
        <v>780</v>
      </c>
      <c r="J958" s="644" t="s">
        <v>1103</v>
      </c>
      <c r="K958" s="646">
        <v>0.12</v>
      </c>
      <c r="L958" s="645" t="s">
        <v>1419</v>
      </c>
      <c r="M958" s="647">
        <v>46</v>
      </c>
      <c r="N958" s="647">
        <v>9</v>
      </c>
      <c r="O958" s="652">
        <f t="shared" si="28"/>
        <v>0.19565217391304349</v>
      </c>
      <c r="P958" s="648">
        <v>0.19570000000000001</v>
      </c>
      <c r="Q958" s="649">
        <f t="shared" si="29"/>
        <v>163.04347826086956</v>
      </c>
      <c r="R958" s="650" t="s">
        <v>1463</v>
      </c>
    </row>
    <row r="959" spans="1:18" ht="51" x14ac:dyDescent="0.25">
      <c r="A959" s="639" t="s">
        <v>305</v>
      </c>
      <c r="B959" s="640" t="s">
        <v>1020</v>
      </c>
      <c r="C959" s="641" t="s">
        <v>1059</v>
      </c>
      <c r="D959" s="642" t="s">
        <v>1035</v>
      </c>
      <c r="E959" s="643" t="s">
        <v>1467</v>
      </c>
      <c r="F959" s="644" t="s">
        <v>1093</v>
      </c>
      <c r="G959" s="645" t="s">
        <v>1099</v>
      </c>
      <c r="H959" s="645" t="s">
        <v>784</v>
      </c>
      <c r="I959" s="642" t="s">
        <v>780</v>
      </c>
      <c r="J959" s="644" t="s">
        <v>1103</v>
      </c>
      <c r="K959" s="646">
        <v>0.12</v>
      </c>
      <c r="L959" s="645" t="s">
        <v>1419</v>
      </c>
      <c r="M959" s="647">
        <v>46</v>
      </c>
      <c r="N959" s="647">
        <v>9</v>
      </c>
      <c r="O959" s="652">
        <f t="shared" si="28"/>
        <v>0.19565217391304349</v>
      </c>
      <c r="P959" s="648">
        <v>0.19570000000000001</v>
      </c>
      <c r="Q959" s="649">
        <f t="shared" si="29"/>
        <v>163.04347826086956</v>
      </c>
      <c r="R959" s="650" t="s">
        <v>1463</v>
      </c>
    </row>
    <row r="960" spans="1:18" ht="51" x14ac:dyDescent="0.25">
      <c r="A960" s="639" t="s">
        <v>305</v>
      </c>
      <c r="B960" s="640" t="s">
        <v>1020</v>
      </c>
      <c r="C960" s="641" t="s">
        <v>1059</v>
      </c>
      <c r="D960" s="642" t="s">
        <v>1035</v>
      </c>
      <c r="E960" s="643" t="s">
        <v>1467</v>
      </c>
      <c r="F960" s="644" t="s">
        <v>1093</v>
      </c>
      <c r="G960" s="645" t="s">
        <v>1100</v>
      </c>
      <c r="H960" s="645" t="s">
        <v>784</v>
      </c>
      <c r="I960" s="642" t="s">
        <v>780</v>
      </c>
      <c r="J960" s="644" t="s">
        <v>1103</v>
      </c>
      <c r="K960" s="646">
        <v>0.12</v>
      </c>
      <c r="L960" s="645"/>
      <c r="M960" s="647">
        <v>46</v>
      </c>
      <c r="N960" s="647">
        <v>9</v>
      </c>
      <c r="O960" s="652">
        <f t="shared" si="28"/>
        <v>0.19565217391304349</v>
      </c>
      <c r="P960" s="648">
        <v>0.19570000000000001</v>
      </c>
      <c r="Q960" s="649">
        <f t="shared" si="29"/>
        <v>163.04347826086956</v>
      </c>
      <c r="R960" s="650" t="s">
        <v>1463</v>
      </c>
    </row>
    <row r="961" spans="1:18" ht="51" x14ac:dyDescent="0.25">
      <c r="A961" s="639" t="s">
        <v>305</v>
      </c>
      <c r="B961" s="640" t="s">
        <v>1020</v>
      </c>
      <c r="C961" s="641" t="s">
        <v>1059</v>
      </c>
      <c r="D961" s="642" t="s">
        <v>1035</v>
      </c>
      <c r="E961" s="643" t="s">
        <v>1467</v>
      </c>
      <c r="F961" s="644" t="s">
        <v>1093</v>
      </c>
      <c r="G961" s="645" t="s">
        <v>1101</v>
      </c>
      <c r="H961" s="645" t="s">
        <v>784</v>
      </c>
      <c r="I961" s="642" t="s">
        <v>780</v>
      </c>
      <c r="J961" s="644" t="s">
        <v>1103</v>
      </c>
      <c r="K961" s="646">
        <v>0.12</v>
      </c>
      <c r="L961" s="645"/>
      <c r="M961" s="647">
        <v>46</v>
      </c>
      <c r="N961" s="647">
        <v>9</v>
      </c>
      <c r="O961" s="652">
        <f t="shared" si="28"/>
        <v>0.19565217391304349</v>
      </c>
      <c r="P961" s="648">
        <v>0.19570000000000001</v>
      </c>
      <c r="Q961" s="649">
        <f t="shared" si="29"/>
        <v>163.04347826086956</v>
      </c>
      <c r="R961" s="650" t="s">
        <v>1463</v>
      </c>
    </row>
    <row r="962" spans="1:18" ht="38.25" x14ac:dyDescent="0.25">
      <c r="A962" s="639" t="s">
        <v>305</v>
      </c>
      <c r="B962" s="640" t="s">
        <v>1020</v>
      </c>
      <c r="C962" s="641" t="s">
        <v>1059</v>
      </c>
      <c r="D962" s="642" t="s">
        <v>1035</v>
      </c>
      <c r="E962" s="643" t="s">
        <v>1467</v>
      </c>
      <c r="F962" s="644" t="s">
        <v>1061</v>
      </c>
      <c r="G962" s="645" t="s">
        <v>1089</v>
      </c>
      <c r="H962" s="645" t="s">
        <v>789</v>
      </c>
      <c r="I962" s="642" t="s">
        <v>777</v>
      </c>
      <c r="J962" s="644" t="s">
        <v>549</v>
      </c>
      <c r="K962" s="646">
        <v>1</v>
      </c>
      <c r="L962" s="645"/>
      <c r="M962" s="647">
        <v>46</v>
      </c>
      <c r="N962" s="647">
        <v>46</v>
      </c>
      <c r="O962" s="652">
        <f t="shared" si="28"/>
        <v>1</v>
      </c>
      <c r="P962" s="648">
        <v>1</v>
      </c>
      <c r="Q962" s="649">
        <f t="shared" si="29"/>
        <v>100</v>
      </c>
      <c r="R962" s="650" t="s">
        <v>1416</v>
      </c>
    </row>
    <row r="963" spans="1:18" ht="38.25" x14ac:dyDescent="0.25">
      <c r="A963" s="639" t="s">
        <v>305</v>
      </c>
      <c r="B963" s="640" t="s">
        <v>1020</v>
      </c>
      <c r="C963" s="641" t="s">
        <v>1059</v>
      </c>
      <c r="D963" s="642" t="s">
        <v>1035</v>
      </c>
      <c r="E963" s="643" t="s">
        <v>1467</v>
      </c>
      <c r="F963" s="644" t="s">
        <v>1061</v>
      </c>
      <c r="G963" s="645" t="s">
        <v>1072</v>
      </c>
      <c r="H963" s="645" t="s">
        <v>790</v>
      </c>
      <c r="I963" s="642" t="s">
        <v>777</v>
      </c>
      <c r="J963" s="644" t="s">
        <v>549</v>
      </c>
      <c r="K963" s="646">
        <v>1</v>
      </c>
      <c r="L963" s="645"/>
      <c r="M963" s="647">
        <v>46</v>
      </c>
      <c r="N963" s="647">
        <v>46</v>
      </c>
      <c r="O963" s="652">
        <f t="shared" si="28"/>
        <v>1</v>
      </c>
      <c r="P963" s="648">
        <v>1</v>
      </c>
      <c r="Q963" s="649">
        <f t="shared" si="29"/>
        <v>100</v>
      </c>
      <c r="R963" s="650" t="s">
        <v>1413</v>
      </c>
    </row>
    <row r="964" spans="1:18" ht="38.25" x14ac:dyDescent="0.25">
      <c r="A964" s="639" t="s">
        <v>305</v>
      </c>
      <c r="B964" s="640" t="s">
        <v>1020</v>
      </c>
      <c r="C964" s="641" t="s">
        <v>1059</v>
      </c>
      <c r="D964" s="642" t="s">
        <v>1035</v>
      </c>
      <c r="E964" s="643" t="s">
        <v>1467</v>
      </c>
      <c r="F964" s="644" t="s">
        <v>1061</v>
      </c>
      <c r="G964" s="645" t="s">
        <v>1073</v>
      </c>
      <c r="H964" s="645" t="s">
        <v>790</v>
      </c>
      <c r="I964" s="642" t="s">
        <v>777</v>
      </c>
      <c r="J964" s="644" t="s">
        <v>549</v>
      </c>
      <c r="K964" s="646">
        <v>1</v>
      </c>
      <c r="L964" s="645"/>
      <c r="M964" s="647">
        <v>46</v>
      </c>
      <c r="N964" s="647">
        <v>46</v>
      </c>
      <c r="O964" s="652">
        <f t="shared" si="28"/>
        <v>1</v>
      </c>
      <c r="P964" s="648">
        <v>1</v>
      </c>
      <c r="Q964" s="649">
        <f t="shared" si="29"/>
        <v>100</v>
      </c>
      <c r="R964" s="650" t="s">
        <v>1413</v>
      </c>
    </row>
    <row r="965" spans="1:18" ht="38.25" x14ac:dyDescent="0.25">
      <c r="A965" s="639" t="s">
        <v>305</v>
      </c>
      <c r="B965" s="640" t="s">
        <v>1020</v>
      </c>
      <c r="C965" s="641" t="s">
        <v>1059</v>
      </c>
      <c r="D965" s="642" t="s">
        <v>1035</v>
      </c>
      <c r="E965" s="643" t="s">
        <v>1467</v>
      </c>
      <c r="F965" s="644" t="s">
        <v>1061</v>
      </c>
      <c r="G965" s="645" t="s">
        <v>1067</v>
      </c>
      <c r="H965" s="645" t="s">
        <v>791</v>
      </c>
      <c r="I965" s="642" t="s">
        <v>783</v>
      </c>
      <c r="J965" s="644" t="s">
        <v>549</v>
      </c>
      <c r="K965" s="646">
        <v>1</v>
      </c>
      <c r="L965" s="645" t="s">
        <v>1102</v>
      </c>
      <c r="M965" s="647">
        <v>46</v>
      </c>
      <c r="N965" s="647">
        <v>46</v>
      </c>
      <c r="O965" s="652">
        <f t="shared" si="28"/>
        <v>1</v>
      </c>
      <c r="P965" s="648">
        <v>1</v>
      </c>
      <c r="Q965" s="649">
        <f t="shared" si="29"/>
        <v>100</v>
      </c>
      <c r="R965" s="650" t="s">
        <v>1414</v>
      </c>
    </row>
    <row r="966" spans="1:18" ht="25.5" x14ac:dyDescent="0.25">
      <c r="A966" s="639" t="s">
        <v>305</v>
      </c>
      <c r="B966" s="640" t="s">
        <v>1020</v>
      </c>
      <c r="C966" s="641" t="s">
        <v>1060</v>
      </c>
      <c r="D966" s="642" t="s">
        <v>1024</v>
      </c>
      <c r="E966" s="643" t="s">
        <v>1467</v>
      </c>
      <c r="F966" s="644" t="s">
        <v>1061</v>
      </c>
      <c r="G966" s="645" t="s">
        <v>1062</v>
      </c>
      <c r="H966" s="645" t="s">
        <v>778</v>
      </c>
      <c r="I966" s="642" t="s">
        <v>777</v>
      </c>
      <c r="J966" s="644" t="s">
        <v>549</v>
      </c>
      <c r="K966" s="646">
        <v>1</v>
      </c>
      <c r="L966" s="645"/>
      <c r="M966" s="647">
        <v>113</v>
      </c>
      <c r="N966" s="647">
        <v>113</v>
      </c>
      <c r="O966" s="652">
        <f t="shared" ref="O966:O1008" si="30">N966/M966</f>
        <v>1</v>
      </c>
      <c r="P966" s="648">
        <v>1</v>
      </c>
      <c r="Q966" s="649">
        <f t="shared" ref="Q966:Q1008" si="31">N966/(M966*K966/100)</f>
        <v>100.00000000000001</v>
      </c>
      <c r="R966" s="650" t="s">
        <v>1409</v>
      </c>
    </row>
    <row r="967" spans="1:18" ht="63.75" x14ac:dyDescent="0.25">
      <c r="A967" s="639" t="s">
        <v>305</v>
      </c>
      <c r="B967" s="640" t="s">
        <v>1020</v>
      </c>
      <c r="C967" s="641" t="s">
        <v>1060</v>
      </c>
      <c r="D967" s="642" t="s">
        <v>1024</v>
      </c>
      <c r="E967" s="643" t="s">
        <v>1467</v>
      </c>
      <c r="F967" s="644" t="s">
        <v>1061</v>
      </c>
      <c r="G967" s="645" t="s">
        <v>1063</v>
      </c>
      <c r="H967" s="645" t="s">
        <v>781</v>
      </c>
      <c r="I967" s="642" t="s">
        <v>780</v>
      </c>
      <c r="J967" s="644" t="s">
        <v>549</v>
      </c>
      <c r="K967" s="646">
        <v>0.1</v>
      </c>
      <c r="L967" s="645"/>
      <c r="M967" s="647">
        <v>113</v>
      </c>
      <c r="N967" s="647">
        <v>32</v>
      </c>
      <c r="O967" s="652">
        <f t="shared" si="30"/>
        <v>0.2831858407079646</v>
      </c>
      <c r="P967" s="648">
        <v>0.28320000000000001</v>
      </c>
      <c r="Q967" s="649">
        <f t="shared" si="31"/>
        <v>283.18584070796459</v>
      </c>
      <c r="R967" s="650" t="s">
        <v>1464</v>
      </c>
    </row>
    <row r="968" spans="1:18" ht="38.25" x14ac:dyDescent="0.25">
      <c r="A968" s="639" t="s">
        <v>305</v>
      </c>
      <c r="B968" s="640" t="s">
        <v>1020</v>
      </c>
      <c r="C968" s="641" t="s">
        <v>1060</v>
      </c>
      <c r="D968" s="642" t="s">
        <v>1024</v>
      </c>
      <c r="E968" s="643" t="s">
        <v>1467</v>
      </c>
      <c r="F968" s="644" t="s">
        <v>1061</v>
      </c>
      <c r="G968" s="645" t="s">
        <v>1064</v>
      </c>
      <c r="H968" s="645" t="s">
        <v>781</v>
      </c>
      <c r="I968" s="642" t="s">
        <v>780</v>
      </c>
      <c r="J968" s="644" t="s">
        <v>549</v>
      </c>
      <c r="K968" s="646">
        <v>0.1</v>
      </c>
      <c r="L968" s="645"/>
      <c r="M968" s="647">
        <v>113</v>
      </c>
      <c r="N968" s="647">
        <v>32</v>
      </c>
      <c r="O968" s="652">
        <f t="shared" si="30"/>
        <v>0.2831858407079646</v>
      </c>
      <c r="P968" s="648">
        <v>0.28320000000000001</v>
      </c>
      <c r="Q968" s="649">
        <f t="shared" si="31"/>
        <v>283.18584070796459</v>
      </c>
      <c r="R968" s="650" t="s">
        <v>1465</v>
      </c>
    </row>
    <row r="969" spans="1:18" ht="38.25" x14ac:dyDescent="0.25">
      <c r="A969" s="639" t="s">
        <v>305</v>
      </c>
      <c r="B969" s="640" t="s">
        <v>1020</v>
      </c>
      <c r="C969" s="641" t="s">
        <v>1060</v>
      </c>
      <c r="D969" s="642" t="s">
        <v>1024</v>
      </c>
      <c r="E969" s="643" t="s">
        <v>1467</v>
      </c>
      <c r="F969" s="644" t="s">
        <v>1061</v>
      </c>
      <c r="G969" s="645" t="s">
        <v>1065</v>
      </c>
      <c r="H969" s="645" t="s">
        <v>781</v>
      </c>
      <c r="I969" s="642" t="s">
        <v>780</v>
      </c>
      <c r="J969" s="644" t="s">
        <v>549</v>
      </c>
      <c r="K969" s="646">
        <v>0.1</v>
      </c>
      <c r="L969" s="645"/>
      <c r="M969" s="647">
        <v>113</v>
      </c>
      <c r="N969" s="647">
        <v>32</v>
      </c>
      <c r="O969" s="652">
        <f t="shared" si="30"/>
        <v>0.2831858407079646</v>
      </c>
      <c r="P969" s="648">
        <v>0.28320000000000001</v>
      </c>
      <c r="Q969" s="649">
        <f t="shared" si="31"/>
        <v>283.18584070796459</v>
      </c>
      <c r="R969" s="650" t="s">
        <v>1465</v>
      </c>
    </row>
    <row r="970" spans="1:18" ht="38.25" x14ac:dyDescent="0.25">
      <c r="A970" s="639" t="s">
        <v>305</v>
      </c>
      <c r="B970" s="640" t="s">
        <v>1020</v>
      </c>
      <c r="C970" s="641" t="s">
        <v>1060</v>
      </c>
      <c r="D970" s="642" t="s">
        <v>1024</v>
      </c>
      <c r="E970" s="643" t="s">
        <v>1467</v>
      </c>
      <c r="F970" s="644" t="s">
        <v>1061</v>
      </c>
      <c r="G970" s="645" t="s">
        <v>1066</v>
      </c>
      <c r="H970" s="645" t="s">
        <v>781</v>
      </c>
      <c r="I970" s="642" t="s">
        <v>780</v>
      </c>
      <c r="J970" s="644" t="s">
        <v>549</v>
      </c>
      <c r="K970" s="646">
        <v>0.1</v>
      </c>
      <c r="L970" s="645"/>
      <c r="M970" s="647">
        <v>113</v>
      </c>
      <c r="N970" s="647">
        <v>32</v>
      </c>
      <c r="O970" s="652">
        <f t="shared" si="30"/>
        <v>0.2831858407079646</v>
      </c>
      <c r="P970" s="648">
        <v>0.28320000000000001</v>
      </c>
      <c r="Q970" s="649">
        <f t="shared" si="31"/>
        <v>283.18584070796459</v>
      </c>
      <c r="R970" s="650" t="s">
        <v>1465</v>
      </c>
    </row>
    <row r="971" spans="1:18" ht="38.25" x14ac:dyDescent="0.25">
      <c r="A971" s="639" t="s">
        <v>305</v>
      </c>
      <c r="B971" s="640" t="s">
        <v>1020</v>
      </c>
      <c r="C971" s="641" t="s">
        <v>1060</v>
      </c>
      <c r="D971" s="642" t="s">
        <v>1024</v>
      </c>
      <c r="E971" s="643" t="s">
        <v>1467</v>
      </c>
      <c r="F971" s="644" t="s">
        <v>1061</v>
      </c>
      <c r="G971" s="645" t="s">
        <v>1067</v>
      </c>
      <c r="H971" s="645" t="s">
        <v>781</v>
      </c>
      <c r="I971" s="642" t="s">
        <v>780</v>
      </c>
      <c r="J971" s="644" t="s">
        <v>549</v>
      </c>
      <c r="K971" s="646">
        <v>0.1</v>
      </c>
      <c r="L971" s="645"/>
      <c r="M971" s="647">
        <v>113</v>
      </c>
      <c r="N971" s="647">
        <v>32</v>
      </c>
      <c r="O971" s="652">
        <f t="shared" si="30"/>
        <v>0.2831858407079646</v>
      </c>
      <c r="P971" s="648">
        <v>0.28320000000000001</v>
      </c>
      <c r="Q971" s="649">
        <f t="shared" si="31"/>
        <v>283.18584070796459</v>
      </c>
      <c r="R971" s="650" t="s">
        <v>1465</v>
      </c>
    </row>
    <row r="972" spans="1:18" ht="38.25" x14ac:dyDescent="0.25">
      <c r="A972" s="639" t="s">
        <v>305</v>
      </c>
      <c r="B972" s="640" t="s">
        <v>1020</v>
      </c>
      <c r="C972" s="641" t="s">
        <v>1060</v>
      </c>
      <c r="D972" s="642" t="s">
        <v>1024</v>
      </c>
      <c r="E972" s="643" t="s">
        <v>1467</v>
      </c>
      <c r="F972" s="644" t="s">
        <v>1061</v>
      </c>
      <c r="G972" s="645" t="s">
        <v>1068</v>
      </c>
      <c r="H972" s="645" t="s">
        <v>781</v>
      </c>
      <c r="I972" s="642" t="s">
        <v>780</v>
      </c>
      <c r="J972" s="644" t="s">
        <v>549</v>
      </c>
      <c r="K972" s="646">
        <v>0.1</v>
      </c>
      <c r="L972" s="645"/>
      <c r="M972" s="647">
        <v>113</v>
      </c>
      <c r="N972" s="647">
        <v>32</v>
      </c>
      <c r="O972" s="652">
        <f t="shared" si="30"/>
        <v>0.2831858407079646</v>
      </c>
      <c r="P972" s="648">
        <v>0.28320000000000001</v>
      </c>
      <c r="Q972" s="649">
        <f t="shared" si="31"/>
        <v>283.18584070796459</v>
      </c>
      <c r="R972" s="650" t="s">
        <v>1465</v>
      </c>
    </row>
    <row r="973" spans="1:18" ht="38.25" x14ac:dyDescent="0.25">
      <c r="A973" s="639" t="s">
        <v>305</v>
      </c>
      <c r="B973" s="640" t="s">
        <v>1020</v>
      </c>
      <c r="C973" s="641" t="s">
        <v>1060</v>
      </c>
      <c r="D973" s="642" t="s">
        <v>1024</v>
      </c>
      <c r="E973" s="643" t="s">
        <v>1467</v>
      </c>
      <c r="F973" s="644" t="s">
        <v>1061</v>
      </c>
      <c r="G973" s="645" t="s">
        <v>1069</v>
      </c>
      <c r="H973" s="645" t="s">
        <v>781</v>
      </c>
      <c r="I973" s="642" t="s">
        <v>780</v>
      </c>
      <c r="J973" s="644" t="s">
        <v>549</v>
      </c>
      <c r="K973" s="646">
        <v>0.1</v>
      </c>
      <c r="L973" s="645"/>
      <c r="M973" s="647">
        <v>113</v>
      </c>
      <c r="N973" s="647">
        <v>32</v>
      </c>
      <c r="O973" s="652">
        <f t="shared" si="30"/>
        <v>0.2831858407079646</v>
      </c>
      <c r="P973" s="648">
        <v>0.28320000000000001</v>
      </c>
      <c r="Q973" s="649">
        <f t="shared" si="31"/>
        <v>283.18584070796459</v>
      </c>
      <c r="R973" s="650" t="s">
        <v>1465</v>
      </c>
    </row>
    <row r="974" spans="1:18" ht="38.25" x14ac:dyDescent="0.25">
      <c r="A974" s="639" t="s">
        <v>305</v>
      </c>
      <c r="B974" s="640" t="s">
        <v>1020</v>
      </c>
      <c r="C974" s="641" t="s">
        <v>1060</v>
      </c>
      <c r="D974" s="642" t="s">
        <v>1024</v>
      </c>
      <c r="E974" s="643" t="s">
        <v>1467</v>
      </c>
      <c r="F974" s="644" t="s">
        <v>1061</v>
      </c>
      <c r="G974" s="645" t="s">
        <v>1070</v>
      </c>
      <c r="H974" s="645" t="s">
        <v>781</v>
      </c>
      <c r="I974" s="642" t="s">
        <v>780</v>
      </c>
      <c r="J974" s="644" t="s">
        <v>549</v>
      </c>
      <c r="K974" s="646">
        <v>0.1</v>
      </c>
      <c r="L974" s="645"/>
      <c r="M974" s="647">
        <v>113</v>
      </c>
      <c r="N974" s="647">
        <v>32</v>
      </c>
      <c r="O974" s="652">
        <f t="shared" si="30"/>
        <v>0.2831858407079646</v>
      </c>
      <c r="P974" s="648">
        <v>0.28320000000000001</v>
      </c>
      <c r="Q974" s="649">
        <f t="shared" si="31"/>
        <v>283.18584070796459</v>
      </c>
      <c r="R974" s="650" t="s">
        <v>1465</v>
      </c>
    </row>
    <row r="975" spans="1:18" ht="63.75" x14ac:dyDescent="0.25">
      <c r="A975" s="639" t="s">
        <v>305</v>
      </c>
      <c r="B975" s="640" t="s">
        <v>1020</v>
      </c>
      <c r="C975" s="641" t="s">
        <v>1060</v>
      </c>
      <c r="D975" s="642" t="s">
        <v>1024</v>
      </c>
      <c r="E975" s="643" t="s">
        <v>1467</v>
      </c>
      <c r="F975" s="644" t="s">
        <v>1061</v>
      </c>
      <c r="G975" s="645" t="s">
        <v>1071</v>
      </c>
      <c r="H975" s="645" t="s">
        <v>781</v>
      </c>
      <c r="I975" s="642" t="s">
        <v>780</v>
      </c>
      <c r="J975" s="644" t="s">
        <v>549</v>
      </c>
      <c r="K975" s="646">
        <v>0.1</v>
      </c>
      <c r="L975" s="645"/>
      <c r="M975" s="647">
        <v>113</v>
      </c>
      <c r="N975" s="647">
        <v>32</v>
      </c>
      <c r="O975" s="652">
        <f t="shared" si="30"/>
        <v>0.2831858407079646</v>
      </c>
      <c r="P975" s="648">
        <v>0.28320000000000001</v>
      </c>
      <c r="Q975" s="649">
        <f t="shared" si="31"/>
        <v>283.18584070796459</v>
      </c>
      <c r="R975" s="650" t="s">
        <v>1464</v>
      </c>
    </row>
    <row r="976" spans="1:18" ht="38.25" x14ac:dyDescent="0.25">
      <c r="A976" s="639" t="s">
        <v>305</v>
      </c>
      <c r="B976" s="640" t="s">
        <v>1020</v>
      </c>
      <c r="C976" s="641" t="s">
        <v>1060</v>
      </c>
      <c r="D976" s="642" t="s">
        <v>1024</v>
      </c>
      <c r="E976" s="643" t="s">
        <v>1467</v>
      </c>
      <c r="F976" s="644" t="s">
        <v>1061</v>
      </c>
      <c r="G976" s="645" t="s">
        <v>1072</v>
      </c>
      <c r="H976" s="645" t="s">
        <v>781</v>
      </c>
      <c r="I976" s="642" t="s">
        <v>780</v>
      </c>
      <c r="J976" s="644" t="s">
        <v>549</v>
      </c>
      <c r="K976" s="646">
        <v>0.1</v>
      </c>
      <c r="L976" s="645"/>
      <c r="M976" s="647">
        <v>113</v>
      </c>
      <c r="N976" s="647">
        <v>113</v>
      </c>
      <c r="O976" s="652">
        <f t="shared" si="30"/>
        <v>1</v>
      </c>
      <c r="P976" s="648">
        <v>1</v>
      </c>
      <c r="Q976" s="649">
        <f t="shared" si="31"/>
        <v>1000</v>
      </c>
      <c r="R976" s="650" t="s">
        <v>1413</v>
      </c>
    </row>
    <row r="977" spans="1:18" ht="38.25" x14ac:dyDescent="0.25">
      <c r="A977" s="639" t="s">
        <v>305</v>
      </c>
      <c r="B977" s="640" t="s">
        <v>1020</v>
      </c>
      <c r="C977" s="641" t="s">
        <v>1060</v>
      </c>
      <c r="D977" s="642" t="s">
        <v>1024</v>
      </c>
      <c r="E977" s="643" t="s">
        <v>1467</v>
      </c>
      <c r="F977" s="644" t="s">
        <v>1061</v>
      </c>
      <c r="G977" s="645" t="s">
        <v>1073</v>
      </c>
      <c r="H977" s="645" t="s">
        <v>781</v>
      </c>
      <c r="I977" s="642" t="s">
        <v>780</v>
      </c>
      <c r="J977" s="644" t="s">
        <v>549</v>
      </c>
      <c r="K977" s="646">
        <v>0.1</v>
      </c>
      <c r="L977" s="645"/>
      <c r="M977" s="647">
        <v>113</v>
      </c>
      <c r="N977" s="647">
        <v>113</v>
      </c>
      <c r="O977" s="652">
        <f t="shared" si="30"/>
        <v>1</v>
      </c>
      <c r="P977" s="648">
        <v>1</v>
      </c>
      <c r="Q977" s="649">
        <f t="shared" si="31"/>
        <v>1000</v>
      </c>
      <c r="R977" s="650" t="s">
        <v>1413</v>
      </c>
    </row>
    <row r="978" spans="1:18" ht="51" x14ac:dyDescent="0.25">
      <c r="A978" s="639" t="s">
        <v>305</v>
      </c>
      <c r="B978" s="640" t="s">
        <v>1020</v>
      </c>
      <c r="C978" s="641" t="s">
        <v>1060</v>
      </c>
      <c r="D978" s="642" t="s">
        <v>1024</v>
      </c>
      <c r="E978" s="643" t="s">
        <v>1467</v>
      </c>
      <c r="F978" s="644" t="s">
        <v>1061</v>
      </c>
      <c r="G978" s="645" t="s">
        <v>1074</v>
      </c>
      <c r="H978" s="645" t="s">
        <v>781</v>
      </c>
      <c r="I978" s="642" t="s">
        <v>783</v>
      </c>
      <c r="J978" s="644" t="s">
        <v>549</v>
      </c>
      <c r="K978" s="646">
        <v>1</v>
      </c>
      <c r="L978" s="645" t="s">
        <v>1075</v>
      </c>
      <c r="M978" s="647">
        <v>113</v>
      </c>
      <c r="N978" s="647">
        <v>113</v>
      </c>
      <c r="O978" s="652">
        <f t="shared" si="30"/>
        <v>1</v>
      </c>
      <c r="P978" s="648">
        <v>1</v>
      </c>
      <c r="Q978" s="649">
        <f t="shared" si="31"/>
        <v>100.00000000000001</v>
      </c>
      <c r="R978" s="650" t="s">
        <v>1414</v>
      </c>
    </row>
    <row r="979" spans="1:18" ht="51" x14ac:dyDescent="0.25">
      <c r="A979" s="639" t="s">
        <v>305</v>
      </c>
      <c r="B979" s="640" t="s">
        <v>1020</v>
      </c>
      <c r="C979" s="641" t="s">
        <v>1060</v>
      </c>
      <c r="D979" s="642" t="s">
        <v>1024</v>
      </c>
      <c r="E979" s="643" t="s">
        <v>1467</v>
      </c>
      <c r="F979" s="644" t="s">
        <v>1061</v>
      </c>
      <c r="G979" s="645" t="s">
        <v>1076</v>
      </c>
      <c r="H979" s="645" t="s">
        <v>781</v>
      </c>
      <c r="I979" s="642" t="s">
        <v>783</v>
      </c>
      <c r="J979" s="644" t="s">
        <v>549</v>
      </c>
      <c r="K979" s="646">
        <v>1</v>
      </c>
      <c r="L979" s="645" t="s">
        <v>1075</v>
      </c>
      <c r="M979" s="647">
        <v>113</v>
      </c>
      <c r="N979" s="647">
        <v>113</v>
      </c>
      <c r="O979" s="652">
        <f t="shared" si="30"/>
        <v>1</v>
      </c>
      <c r="P979" s="648">
        <v>1</v>
      </c>
      <c r="Q979" s="649">
        <f t="shared" si="31"/>
        <v>100.00000000000001</v>
      </c>
      <c r="R979" s="650" t="s">
        <v>1414</v>
      </c>
    </row>
    <row r="980" spans="1:18" ht="38.25" x14ac:dyDescent="0.25">
      <c r="A980" s="639" t="s">
        <v>305</v>
      </c>
      <c r="B980" s="640" t="s">
        <v>1020</v>
      </c>
      <c r="C980" s="641" t="s">
        <v>1060</v>
      </c>
      <c r="D980" s="642" t="s">
        <v>1024</v>
      </c>
      <c r="E980" s="643" t="s">
        <v>1467</v>
      </c>
      <c r="F980" s="644" t="s">
        <v>1061</v>
      </c>
      <c r="G980" s="645" t="s">
        <v>1077</v>
      </c>
      <c r="H980" s="645" t="s">
        <v>781</v>
      </c>
      <c r="I980" s="642" t="s">
        <v>780</v>
      </c>
      <c r="J980" s="644" t="s">
        <v>549</v>
      </c>
      <c r="K980" s="646">
        <v>0.1</v>
      </c>
      <c r="L980" s="645"/>
      <c r="M980" s="647">
        <v>113</v>
      </c>
      <c r="N980" s="647">
        <v>32</v>
      </c>
      <c r="O980" s="652">
        <f t="shared" si="30"/>
        <v>0.2831858407079646</v>
      </c>
      <c r="P980" s="648">
        <v>0.28320000000000001</v>
      </c>
      <c r="Q980" s="649">
        <f t="shared" si="31"/>
        <v>283.18584070796459</v>
      </c>
      <c r="R980" s="650" t="s">
        <v>1465</v>
      </c>
    </row>
    <row r="981" spans="1:18" ht="38.25" x14ac:dyDescent="0.25">
      <c r="A981" s="639" t="s">
        <v>305</v>
      </c>
      <c r="B981" s="640" t="s">
        <v>1020</v>
      </c>
      <c r="C981" s="641" t="s">
        <v>1060</v>
      </c>
      <c r="D981" s="642" t="s">
        <v>1024</v>
      </c>
      <c r="E981" s="643" t="s">
        <v>1467</v>
      </c>
      <c r="F981" s="644" t="s">
        <v>1061</v>
      </c>
      <c r="G981" s="645" t="s">
        <v>1078</v>
      </c>
      <c r="H981" s="645" t="s">
        <v>781</v>
      </c>
      <c r="I981" s="642" t="s">
        <v>780</v>
      </c>
      <c r="J981" s="644" t="s">
        <v>549</v>
      </c>
      <c r="K981" s="646">
        <v>0.1</v>
      </c>
      <c r="L981" s="645"/>
      <c r="M981" s="647">
        <v>113</v>
      </c>
      <c r="N981" s="647">
        <v>32</v>
      </c>
      <c r="O981" s="652">
        <f t="shared" si="30"/>
        <v>0.2831858407079646</v>
      </c>
      <c r="P981" s="648">
        <v>0.28320000000000001</v>
      </c>
      <c r="Q981" s="649">
        <f t="shared" si="31"/>
        <v>283.18584070796459</v>
      </c>
      <c r="R981" s="650" t="s">
        <v>1465</v>
      </c>
    </row>
    <row r="982" spans="1:18" ht="38.25" x14ac:dyDescent="0.25">
      <c r="A982" s="639" t="s">
        <v>305</v>
      </c>
      <c r="B982" s="640" t="s">
        <v>1020</v>
      </c>
      <c r="C982" s="641" t="s">
        <v>1060</v>
      </c>
      <c r="D982" s="642" t="s">
        <v>1024</v>
      </c>
      <c r="E982" s="643" t="s">
        <v>1467</v>
      </c>
      <c r="F982" s="644" t="s">
        <v>1061</v>
      </c>
      <c r="G982" s="645" t="s">
        <v>1079</v>
      </c>
      <c r="H982" s="645" t="s">
        <v>781</v>
      </c>
      <c r="I982" s="642" t="s">
        <v>780</v>
      </c>
      <c r="J982" s="644" t="s">
        <v>549</v>
      </c>
      <c r="K982" s="646">
        <v>0.1</v>
      </c>
      <c r="L982" s="645"/>
      <c r="M982" s="647">
        <v>113</v>
      </c>
      <c r="N982" s="647">
        <v>32</v>
      </c>
      <c r="O982" s="652">
        <f t="shared" si="30"/>
        <v>0.2831858407079646</v>
      </c>
      <c r="P982" s="648">
        <v>0.28320000000000001</v>
      </c>
      <c r="Q982" s="649">
        <f t="shared" si="31"/>
        <v>283.18584070796459</v>
      </c>
      <c r="R982" s="650" t="s">
        <v>1465</v>
      </c>
    </row>
    <row r="983" spans="1:18" ht="38.25" x14ac:dyDescent="0.25">
      <c r="A983" s="639" t="s">
        <v>305</v>
      </c>
      <c r="B983" s="640" t="s">
        <v>1020</v>
      </c>
      <c r="C983" s="641" t="s">
        <v>1060</v>
      </c>
      <c r="D983" s="642" t="s">
        <v>1024</v>
      </c>
      <c r="E983" s="643" t="s">
        <v>1467</v>
      </c>
      <c r="F983" s="644" t="s">
        <v>1061</v>
      </c>
      <c r="G983" s="645" t="s">
        <v>1080</v>
      </c>
      <c r="H983" s="645" t="s">
        <v>781</v>
      </c>
      <c r="I983" s="642" t="s">
        <v>780</v>
      </c>
      <c r="J983" s="644" t="s">
        <v>549</v>
      </c>
      <c r="K983" s="646">
        <v>0.1</v>
      </c>
      <c r="L983" s="645"/>
      <c r="M983" s="647">
        <v>113</v>
      </c>
      <c r="N983" s="647">
        <v>32</v>
      </c>
      <c r="O983" s="652">
        <f t="shared" si="30"/>
        <v>0.2831858407079646</v>
      </c>
      <c r="P983" s="648">
        <v>0.28320000000000001</v>
      </c>
      <c r="Q983" s="649">
        <f t="shared" si="31"/>
        <v>283.18584070796459</v>
      </c>
      <c r="R983" s="650" t="s">
        <v>1465</v>
      </c>
    </row>
    <row r="984" spans="1:18" ht="38.25" x14ac:dyDescent="0.25">
      <c r="A984" s="639" t="s">
        <v>305</v>
      </c>
      <c r="B984" s="640" t="s">
        <v>1020</v>
      </c>
      <c r="C984" s="641" t="s">
        <v>1060</v>
      </c>
      <c r="D984" s="642" t="s">
        <v>1024</v>
      </c>
      <c r="E984" s="643" t="s">
        <v>1467</v>
      </c>
      <c r="F984" s="644" t="s">
        <v>1061</v>
      </c>
      <c r="G984" s="645" t="s">
        <v>1081</v>
      </c>
      <c r="H984" s="645" t="s">
        <v>784</v>
      </c>
      <c r="I984" s="642" t="s">
        <v>780</v>
      </c>
      <c r="J984" s="644" t="s">
        <v>549</v>
      </c>
      <c r="K984" s="646">
        <v>0.1</v>
      </c>
      <c r="L984" s="645"/>
      <c r="M984" s="647">
        <v>113</v>
      </c>
      <c r="N984" s="647">
        <v>32</v>
      </c>
      <c r="O984" s="652">
        <f t="shared" si="30"/>
        <v>0.2831858407079646</v>
      </c>
      <c r="P984" s="648">
        <v>0.28320000000000001</v>
      </c>
      <c r="Q984" s="649">
        <f t="shared" si="31"/>
        <v>283.18584070796459</v>
      </c>
      <c r="R984" s="650" t="s">
        <v>1465</v>
      </c>
    </row>
    <row r="985" spans="1:18" ht="38.25" x14ac:dyDescent="0.25">
      <c r="A985" s="639" t="s">
        <v>305</v>
      </c>
      <c r="B985" s="640" t="s">
        <v>1020</v>
      </c>
      <c r="C985" s="641" t="s">
        <v>1060</v>
      </c>
      <c r="D985" s="642" t="s">
        <v>1024</v>
      </c>
      <c r="E985" s="643" t="s">
        <v>1467</v>
      </c>
      <c r="F985" s="644" t="s">
        <v>1061</v>
      </c>
      <c r="G985" s="645" t="s">
        <v>1082</v>
      </c>
      <c r="H985" s="645" t="s">
        <v>781</v>
      </c>
      <c r="I985" s="642" t="s">
        <v>780</v>
      </c>
      <c r="J985" s="644" t="s">
        <v>549</v>
      </c>
      <c r="K985" s="646">
        <v>0.1</v>
      </c>
      <c r="L985" s="645"/>
      <c r="M985" s="647">
        <v>113</v>
      </c>
      <c r="N985" s="647">
        <v>32</v>
      </c>
      <c r="O985" s="652">
        <f t="shared" si="30"/>
        <v>0.2831858407079646</v>
      </c>
      <c r="P985" s="648">
        <v>0.28320000000000001</v>
      </c>
      <c r="Q985" s="649">
        <f t="shared" si="31"/>
        <v>283.18584070796459</v>
      </c>
      <c r="R985" s="650" t="s">
        <v>1465</v>
      </c>
    </row>
    <row r="986" spans="1:18" ht="38.25" x14ac:dyDescent="0.25">
      <c r="A986" s="639" t="s">
        <v>305</v>
      </c>
      <c r="B986" s="640" t="s">
        <v>1020</v>
      </c>
      <c r="C986" s="641" t="s">
        <v>1060</v>
      </c>
      <c r="D986" s="642" t="s">
        <v>1024</v>
      </c>
      <c r="E986" s="643" t="s">
        <v>1467</v>
      </c>
      <c r="F986" s="644" t="s">
        <v>1061</v>
      </c>
      <c r="G986" s="645" t="s">
        <v>1083</v>
      </c>
      <c r="H986" s="645" t="s">
        <v>781</v>
      </c>
      <c r="I986" s="642" t="s">
        <v>780</v>
      </c>
      <c r="J986" s="644" t="s">
        <v>549</v>
      </c>
      <c r="K986" s="646">
        <v>0.1</v>
      </c>
      <c r="L986" s="645"/>
      <c r="M986" s="647">
        <v>113</v>
      </c>
      <c r="N986" s="647">
        <v>32</v>
      </c>
      <c r="O986" s="652">
        <f t="shared" si="30"/>
        <v>0.2831858407079646</v>
      </c>
      <c r="P986" s="648">
        <v>0.28320000000000001</v>
      </c>
      <c r="Q986" s="649">
        <f t="shared" si="31"/>
        <v>283.18584070796459</v>
      </c>
      <c r="R986" s="650" t="s">
        <v>1465</v>
      </c>
    </row>
    <row r="987" spans="1:18" ht="38.25" x14ac:dyDescent="0.25">
      <c r="A987" s="639" t="s">
        <v>305</v>
      </c>
      <c r="B987" s="640" t="s">
        <v>1020</v>
      </c>
      <c r="C987" s="641" t="s">
        <v>1060</v>
      </c>
      <c r="D987" s="642" t="s">
        <v>1024</v>
      </c>
      <c r="E987" s="643" t="s">
        <v>1467</v>
      </c>
      <c r="F987" s="644" t="s">
        <v>1061</v>
      </c>
      <c r="G987" s="645" t="s">
        <v>195</v>
      </c>
      <c r="H987" s="645" t="s">
        <v>785</v>
      </c>
      <c r="I987" s="642" t="s">
        <v>777</v>
      </c>
      <c r="J987" s="644" t="s">
        <v>549</v>
      </c>
      <c r="K987" s="646">
        <v>1</v>
      </c>
      <c r="L987" s="645"/>
      <c r="M987" s="647">
        <v>113</v>
      </c>
      <c r="N987" s="647">
        <v>113</v>
      </c>
      <c r="O987" s="652">
        <f t="shared" si="30"/>
        <v>1</v>
      </c>
      <c r="P987" s="648">
        <v>1</v>
      </c>
      <c r="Q987" s="649">
        <f t="shared" si="31"/>
        <v>100.00000000000001</v>
      </c>
      <c r="R987" s="650" t="s">
        <v>1415</v>
      </c>
    </row>
    <row r="988" spans="1:18" ht="38.25" x14ac:dyDescent="0.25">
      <c r="A988" s="639" t="s">
        <v>305</v>
      </c>
      <c r="B988" s="640" t="s">
        <v>1020</v>
      </c>
      <c r="C988" s="641" t="s">
        <v>1060</v>
      </c>
      <c r="D988" s="642" t="s">
        <v>1024</v>
      </c>
      <c r="E988" s="643" t="s">
        <v>1467</v>
      </c>
      <c r="F988" s="644" t="s">
        <v>1061</v>
      </c>
      <c r="G988" s="645" t="s">
        <v>1084</v>
      </c>
      <c r="H988" s="645" t="s">
        <v>785</v>
      </c>
      <c r="I988" s="642" t="s">
        <v>777</v>
      </c>
      <c r="J988" s="644" t="s">
        <v>549</v>
      </c>
      <c r="K988" s="646">
        <v>1</v>
      </c>
      <c r="L988" s="645"/>
      <c r="M988" s="647">
        <v>113</v>
      </c>
      <c r="N988" s="647">
        <v>113</v>
      </c>
      <c r="O988" s="652">
        <f t="shared" si="30"/>
        <v>1</v>
      </c>
      <c r="P988" s="648">
        <v>1</v>
      </c>
      <c r="Q988" s="649">
        <f t="shared" si="31"/>
        <v>100.00000000000001</v>
      </c>
      <c r="R988" s="650" t="s">
        <v>1415</v>
      </c>
    </row>
    <row r="989" spans="1:18" ht="38.25" x14ac:dyDescent="0.25">
      <c r="A989" s="639" t="s">
        <v>305</v>
      </c>
      <c r="B989" s="640" t="s">
        <v>1020</v>
      </c>
      <c r="C989" s="641" t="s">
        <v>1060</v>
      </c>
      <c r="D989" s="642" t="s">
        <v>1024</v>
      </c>
      <c r="E989" s="643" t="s">
        <v>1467</v>
      </c>
      <c r="F989" s="644" t="s">
        <v>1061</v>
      </c>
      <c r="G989" s="645" t="s">
        <v>1085</v>
      </c>
      <c r="H989" s="645" t="s">
        <v>785</v>
      </c>
      <c r="I989" s="642" t="s">
        <v>777</v>
      </c>
      <c r="J989" s="644" t="s">
        <v>549</v>
      </c>
      <c r="K989" s="646">
        <v>1</v>
      </c>
      <c r="L989" s="645"/>
      <c r="M989" s="647">
        <v>113</v>
      </c>
      <c r="N989" s="647">
        <v>113</v>
      </c>
      <c r="O989" s="652">
        <f t="shared" si="30"/>
        <v>1</v>
      </c>
      <c r="P989" s="648">
        <v>1</v>
      </c>
      <c r="Q989" s="649">
        <f t="shared" si="31"/>
        <v>100.00000000000001</v>
      </c>
      <c r="R989" s="650" t="s">
        <v>1415</v>
      </c>
    </row>
    <row r="990" spans="1:18" ht="38.25" x14ac:dyDescent="0.25">
      <c r="A990" s="639" t="s">
        <v>305</v>
      </c>
      <c r="B990" s="640" t="s">
        <v>1020</v>
      </c>
      <c r="C990" s="641" t="s">
        <v>1060</v>
      </c>
      <c r="D990" s="642" t="s">
        <v>1024</v>
      </c>
      <c r="E990" s="643" t="s">
        <v>1467</v>
      </c>
      <c r="F990" s="644" t="s">
        <v>1061</v>
      </c>
      <c r="G990" s="645" t="s">
        <v>1086</v>
      </c>
      <c r="H990" s="645" t="s">
        <v>785</v>
      </c>
      <c r="I990" s="642" t="s">
        <v>777</v>
      </c>
      <c r="J990" s="644" t="s">
        <v>549</v>
      </c>
      <c r="K990" s="646">
        <v>1</v>
      </c>
      <c r="L990" s="645"/>
      <c r="M990" s="647">
        <v>113</v>
      </c>
      <c r="N990" s="647">
        <v>113</v>
      </c>
      <c r="O990" s="652">
        <f t="shared" si="30"/>
        <v>1</v>
      </c>
      <c r="P990" s="648">
        <v>1</v>
      </c>
      <c r="Q990" s="649">
        <f t="shared" si="31"/>
        <v>100.00000000000001</v>
      </c>
      <c r="R990" s="650" t="s">
        <v>1415</v>
      </c>
    </row>
    <row r="991" spans="1:18" ht="38.25" x14ac:dyDescent="0.25">
      <c r="A991" s="639" t="s">
        <v>305</v>
      </c>
      <c r="B991" s="640" t="s">
        <v>1020</v>
      </c>
      <c r="C991" s="641" t="s">
        <v>1060</v>
      </c>
      <c r="D991" s="642" t="s">
        <v>1024</v>
      </c>
      <c r="E991" s="643" t="s">
        <v>1467</v>
      </c>
      <c r="F991" s="644" t="s">
        <v>1061</v>
      </c>
      <c r="G991" s="645" t="s">
        <v>1087</v>
      </c>
      <c r="H991" s="645" t="s">
        <v>785</v>
      </c>
      <c r="I991" s="642" t="s">
        <v>777</v>
      </c>
      <c r="J991" s="644" t="s">
        <v>549</v>
      </c>
      <c r="K991" s="646">
        <v>1</v>
      </c>
      <c r="L991" s="645"/>
      <c r="M991" s="647">
        <v>113</v>
      </c>
      <c r="N991" s="647">
        <v>113</v>
      </c>
      <c r="O991" s="652">
        <f t="shared" si="30"/>
        <v>1</v>
      </c>
      <c r="P991" s="648">
        <v>1</v>
      </c>
      <c r="Q991" s="649">
        <f t="shared" si="31"/>
        <v>100.00000000000001</v>
      </c>
      <c r="R991" s="650" t="s">
        <v>1415</v>
      </c>
    </row>
    <row r="992" spans="1:18" ht="25.5" x14ac:dyDescent="0.25">
      <c r="A992" s="639" t="s">
        <v>305</v>
      </c>
      <c r="B992" s="640" t="s">
        <v>1020</v>
      </c>
      <c r="C992" s="641" t="s">
        <v>1060</v>
      </c>
      <c r="D992" s="642" t="s">
        <v>1024</v>
      </c>
      <c r="E992" s="643" t="s">
        <v>1467</v>
      </c>
      <c r="F992" s="644" t="s">
        <v>1061</v>
      </c>
      <c r="G992" s="645" t="s">
        <v>1088</v>
      </c>
      <c r="H992" s="645" t="s">
        <v>786</v>
      </c>
      <c r="I992" s="642" t="s">
        <v>777</v>
      </c>
      <c r="J992" s="644" t="s">
        <v>549</v>
      </c>
      <c r="K992" s="646">
        <v>1</v>
      </c>
      <c r="L992" s="645"/>
      <c r="M992" s="647">
        <v>113</v>
      </c>
      <c r="N992" s="647">
        <v>113</v>
      </c>
      <c r="O992" s="652">
        <f t="shared" si="30"/>
        <v>1</v>
      </c>
      <c r="P992" s="648">
        <v>1</v>
      </c>
      <c r="Q992" s="649">
        <f t="shared" si="31"/>
        <v>100.00000000000001</v>
      </c>
      <c r="R992" s="650" t="s">
        <v>1409</v>
      </c>
    </row>
    <row r="993" spans="1:18" ht="38.25" x14ac:dyDescent="0.25">
      <c r="A993" s="639" t="s">
        <v>305</v>
      </c>
      <c r="B993" s="640" t="s">
        <v>1020</v>
      </c>
      <c r="C993" s="641" t="s">
        <v>1060</v>
      </c>
      <c r="D993" s="642" t="s">
        <v>1024</v>
      </c>
      <c r="E993" s="643" t="s">
        <v>1467</v>
      </c>
      <c r="F993" s="644" t="s">
        <v>1061</v>
      </c>
      <c r="G993" s="645" t="s">
        <v>1089</v>
      </c>
      <c r="H993" s="645" t="s">
        <v>781</v>
      </c>
      <c r="I993" s="642" t="s">
        <v>780</v>
      </c>
      <c r="J993" s="644" t="s">
        <v>549</v>
      </c>
      <c r="K993" s="646">
        <v>0.1</v>
      </c>
      <c r="L993" s="645"/>
      <c r="M993" s="647">
        <v>113</v>
      </c>
      <c r="N993" s="647">
        <v>113</v>
      </c>
      <c r="O993" s="652">
        <f t="shared" si="30"/>
        <v>1</v>
      </c>
      <c r="P993" s="648">
        <v>1</v>
      </c>
      <c r="Q993" s="649">
        <f t="shared" si="31"/>
        <v>1000</v>
      </c>
      <c r="R993" s="650" t="s">
        <v>1416</v>
      </c>
    </row>
    <row r="994" spans="1:18" ht="38.25" x14ac:dyDescent="0.25">
      <c r="A994" s="639" t="s">
        <v>305</v>
      </c>
      <c r="B994" s="640" t="s">
        <v>1020</v>
      </c>
      <c r="C994" s="641" t="s">
        <v>1060</v>
      </c>
      <c r="D994" s="642" t="s">
        <v>1024</v>
      </c>
      <c r="E994" s="643" t="s">
        <v>1467</v>
      </c>
      <c r="F994" s="644" t="s">
        <v>1061</v>
      </c>
      <c r="G994" s="645" t="s">
        <v>1090</v>
      </c>
      <c r="H994" s="645" t="s">
        <v>787</v>
      </c>
      <c r="I994" s="642" t="s">
        <v>777</v>
      </c>
      <c r="J994" s="644" t="s">
        <v>549</v>
      </c>
      <c r="K994" s="646">
        <v>1</v>
      </c>
      <c r="L994" s="645"/>
      <c r="M994" s="647">
        <v>113</v>
      </c>
      <c r="N994" s="647">
        <v>113</v>
      </c>
      <c r="O994" s="652">
        <f t="shared" si="30"/>
        <v>1</v>
      </c>
      <c r="P994" s="648">
        <v>1</v>
      </c>
      <c r="Q994" s="649">
        <f t="shared" si="31"/>
        <v>100.00000000000001</v>
      </c>
      <c r="R994" s="650" t="s">
        <v>1417</v>
      </c>
    </row>
    <row r="995" spans="1:18" ht="25.5" x14ac:dyDescent="0.25">
      <c r="A995" s="639" t="s">
        <v>305</v>
      </c>
      <c r="B995" s="640" t="s">
        <v>1020</v>
      </c>
      <c r="C995" s="641" t="s">
        <v>1060</v>
      </c>
      <c r="D995" s="642" t="s">
        <v>1024</v>
      </c>
      <c r="E995" s="643" t="s">
        <v>1467</v>
      </c>
      <c r="F995" s="644" t="s">
        <v>1061</v>
      </c>
      <c r="G995" s="645" t="s">
        <v>1091</v>
      </c>
      <c r="H995" s="645" t="s">
        <v>778</v>
      </c>
      <c r="I995" s="642" t="s">
        <v>777</v>
      </c>
      <c r="J995" s="644" t="s">
        <v>549</v>
      </c>
      <c r="K995" s="646">
        <v>1</v>
      </c>
      <c r="L995" s="645"/>
      <c r="M995" s="647">
        <v>113</v>
      </c>
      <c r="N995" s="647">
        <v>113</v>
      </c>
      <c r="O995" s="652">
        <f t="shared" si="30"/>
        <v>1</v>
      </c>
      <c r="P995" s="648">
        <v>1</v>
      </c>
      <c r="Q995" s="649">
        <f t="shared" si="31"/>
        <v>100.00000000000001</v>
      </c>
      <c r="R995" s="650" t="s">
        <v>1409</v>
      </c>
    </row>
    <row r="996" spans="1:18" x14ac:dyDescent="0.25">
      <c r="A996" s="639" t="s">
        <v>305</v>
      </c>
      <c r="B996" s="640" t="s">
        <v>1020</v>
      </c>
      <c r="C996" s="641" t="s">
        <v>1060</v>
      </c>
      <c r="D996" s="642" t="s">
        <v>1024</v>
      </c>
      <c r="E996" s="643" t="s">
        <v>1467</v>
      </c>
      <c r="F996" s="644" t="s">
        <v>1061</v>
      </c>
      <c r="G996" s="645" t="s">
        <v>1092</v>
      </c>
      <c r="H996" s="645" t="s">
        <v>788</v>
      </c>
      <c r="I996" s="642" t="s">
        <v>777</v>
      </c>
      <c r="J996" s="644" t="s">
        <v>549</v>
      </c>
      <c r="K996" s="646">
        <v>1</v>
      </c>
      <c r="L996" s="645"/>
      <c r="M996" s="647">
        <v>113</v>
      </c>
      <c r="N996" s="647">
        <v>113</v>
      </c>
      <c r="O996" s="652">
        <f t="shared" si="30"/>
        <v>1</v>
      </c>
      <c r="P996" s="648">
        <v>1</v>
      </c>
      <c r="Q996" s="649">
        <f t="shared" si="31"/>
        <v>100.00000000000001</v>
      </c>
      <c r="R996" s="650" t="s">
        <v>1414</v>
      </c>
    </row>
    <row r="997" spans="1:18" ht="51" x14ac:dyDescent="0.25">
      <c r="A997" s="639" t="s">
        <v>305</v>
      </c>
      <c r="B997" s="640" t="s">
        <v>1020</v>
      </c>
      <c r="C997" s="641" t="s">
        <v>1060</v>
      </c>
      <c r="D997" s="642" t="s">
        <v>1024</v>
      </c>
      <c r="E997" s="643" t="s">
        <v>1467</v>
      </c>
      <c r="F997" s="644" t="s">
        <v>1093</v>
      </c>
      <c r="G997" s="645" t="s">
        <v>1094</v>
      </c>
      <c r="H997" s="645" t="s">
        <v>784</v>
      </c>
      <c r="I997" s="642" t="s">
        <v>780</v>
      </c>
      <c r="J997" s="644" t="s">
        <v>1103</v>
      </c>
      <c r="K997" s="646">
        <v>0.1</v>
      </c>
      <c r="L997" s="645"/>
      <c r="M997" s="647">
        <v>113</v>
      </c>
      <c r="N997" s="647">
        <v>32</v>
      </c>
      <c r="O997" s="652">
        <f t="shared" si="30"/>
        <v>0.2831858407079646</v>
      </c>
      <c r="P997" s="648">
        <v>0.28320000000000001</v>
      </c>
      <c r="Q997" s="649">
        <f t="shared" si="31"/>
        <v>283.18584070796459</v>
      </c>
      <c r="R997" s="650" t="s">
        <v>1466</v>
      </c>
    </row>
    <row r="998" spans="1:18" ht="51" x14ac:dyDescent="0.25">
      <c r="A998" s="639" t="s">
        <v>305</v>
      </c>
      <c r="B998" s="640" t="s">
        <v>1020</v>
      </c>
      <c r="C998" s="641" t="s">
        <v>1060</v>
      </c>
      <c r="D998" s="642" t="s">
        <v>1024</v>
      </c>
      <c r="E998" s="643" t="s">
        <v>1467</v>
      </c>
      <c r="F998" s="644" t="s">
        <v>1093</v>
      </c>
      <c r="G998" s="645" t="s">
        <v>1095</v>
      </c>
      <c r="H998" s="645" t="s">
        <v>784</v>
      </c>
      <c r="I998" s="642" t="s">
        <v>780</v>
      </c>
      <c r="J998" s="644" t="s">
        <v>1103</v>
      </c>
      <c r="K998" s="646">
        <v>0.1</v>
      </c>
      <c r="L998" s="645"/>
      <c r="M998" s="647">
        <v>113</v>
      </c>
      <c r="N998" s="647">
        <v>32</v>
      </c>
      <c r="O998" s="652">
        <f t="shared" si="30"/>
        <v>0.2831858407079646</v>
      </c>
      <c r="P998" s="648">
        <v>0.28320000000000001</v>
      </c>
      <c r="Q998" s="649">
        <f t="shared" si="31"/>
        <v>283.18584070796459</v>
      </c>
      <c r="R998" s="650" t="s">
        <v>1466</v>
      </c>
    </row>
    <row r="999" spans="1:18" ht="51" x14ac:dyDescent="0.25">
      <c r="A999" s="639" t="s">
        <v>305</v>
      </c>
      <c r="B999" s="640" t="s">
        <v>1020</v>
      </c>
      <c r="C999" s="641" t="s">
        <v>1060</v>
      </c>
      <c r="D999" s="642" t="s">
        <v>1024</v>
      </c>
      <c r="E999" s="643" t="s">
        <v>1467</v>
      </c>
      <c r="F999" s="644" t="s">
        <v>1093</v>
      </c>
      <c r="G999" s="645" t="s">
        <v>1096</v>
      </c>
      <c r="H999" s="645" t="s">
        <v>781</v>
      </c>
      <c r="I999" s="642" t="s">
        <v>780</v>
      </c>
      <c r="J999" s="644" t="s">
        <v>1103</v>
      </c>
      <c r="K999" s="646">
        <v>0.1</v>
      </c>
      <c r="L999" s="645"/>
      <c r="M999" s="647">
        <v>113</v>
      </c>
      <c r="N999" s="647">
        <v>32</v>
      </c>
      <c r="O999" s="652">
        <f t="shared" si="30"/>
        <v>0.2831858407079646</v>
      </c>
      <c r="P999" s="648">
        <v>0.28320000000000001</v>
      </c>
      <c r="Q999" s="649">
        <f t="shared" si="31"/>
        <v>283.18584070796459</v>
      </c>
      <c r="R999" s="650" t="s">
        <v>1466</v>
      </c>
    </row>
    <row r="1000" spans="1:18" ht="51" x14ac:dyDescent="0.25">
      <c r="A1000" s="639" t="s">
        <v>305</v>
      </c>
      <c r="B1000" s="640" t="s">
        <v>1020</v>
      </c>
      <c r="C1000" s="641" t="s">
        <v>1060</v>
      </c>
      <c r="D1000" s="642" t="s">
        <v>1024</v>
      </c>
      <c r="E1000" s="643" t="s">
        <v>1467</v>
      </c>
      <c r="F1000" s="644" t="s">
        <v>1093</v>
      </c>
      <c r="G1000" s="645" t="s">
        <v>1097</v>
      </c>
      <c r="H1000" s="645" t="s">
        <v>784</v>
      </c>
      <c r="I1000" s="642" t="s">
        <v>780</v>
      </c>
      <c r="J1000" s="644" t="s">
        <v>1103</v>
      </c>
      <c r="K1000" s="646">
        <v>0.1</v>
      </c>
      <c r="L1000" s="645"/>
      <c r="M1000" s="647">
        <v>113</v>
      </c>
      <c r="N1000" s="647">
        <v>32</v>
      </c>
      <c r="O1000" s="652">
        <f t="shared" si="30"/>
        <v>0.2831858407079646</v>
      </c>
      <c r="P1000" s="648">
        <v>0.28320000000000001</v>
      </c>
      <c r="Q1000" s="649">
        <f t="shared" si="31"/>
        <v>283.18584070796459</v>
      </c>
      <c r="R1000" s="650" t="s">
        <v>1466</v>
      </c>
    </row>
    <row r="1001" spans="1:18" ht="51" x14ac:dyDescent="0.25">
      <c r="A1001" s="639" t="s">
        <v>305</v>
      </c>
      <c r="B1001" s="640" t="s">
        <v>1020</v>
      </c>
      <c r="C1001" s="641" t="s">
        <v>1060</v>
      </c>
      <c r="D1001" s="642" t="s">
        <v>1024</v>
      </c>
      <c r="E1001" s="643" t="s">
        <v>1467</v>
      </c>
      <c r="F1001" s="644" t="s">
        <v>1093</v>
      </c>
      <c r="G1001" s="645" t="s">
        <v>1098</v>
      </c>
      <c r="H1001" s="645" t="s">
        <v>784</v>
      </c>
      <c r="I1001" s="642" t="s">
        <v>780</v>
      </c>
      <c r="J1001" s="644" t="s">
        <v>1103</v>
      </c>
      <c r="K1001" s="646">
        <v>0.1</v>
      </c>
      <c r="L1001" s="645" t="s">
        <v>1419</v>
      </c>
      <c r="M1001" s="647">
        <v>113</v>
      </c>
      <c r="N1001" s="647">
        <v>32</v>
      </c>
      <c r="O1001" s="652">
        <f t="shared" si="30"/>
        <v>0.2831858407079646</v>
      </c>
      <c r="P1001" s="648">
        <v>0.28320000000000001</v>
      </c>
      <c r="Q1001" s="649">
        <f t="shared" si="31"/>
        <v>283.18584070796459</v>
      </c>
      <c r="R1001" s="650" t="s">
        <v>1466</v>
      </c>
    </row>
    <row r="1002" spans="1:18" ht="51" x14ac:dyDescent="0.25">
      <c r="A1002" s="639" t="s">
        <v>305</v>
      </c>
      <c r="B1002" s="640" t="s">
        <v>1020</v>
      </c>
      <c r="C1002" s="641" t="s">
        <v>1060</v>
      </c>
      <c r="D1002" s="642" t="s">
        <v>1024</v>
      </c>
      <c r="E1002" s="643" t="s">
        <v>1467</v>
      </c>
      <c r="F1002" s="644" t="s">
        <v>1093</v>
      </c>
      <c r="G1002" s="645" t="s">
        <v>1099</v>
      </c>
      <c r="H1002" s="645" t="s">
        <v>784</v>
      </c>
      <c r="I1002" s="642" t="s">
        <v>780</v>
      </c>
      <c r="J1002" s="644" t="s">
        <v>1103</v>
      </c>
      <c r="K1002" s="646">
        <v>0.1</v>
      </c>
      <c r="L1002" s="645" t="s">
        <v>1419</v>
      </c>
      <c r="M1002" s="647">
        <v>113</v>
      </c>
      <c r="N1002" s="647">
        <v>32</v>
      </c>
      <c r="O1002" s="652">
        <f t="shared" si="30"/>
        <v>0.2831858407079646</v>
      </c>
      <c r="P1002" s="648">
        <v>0.28320000000000001</v>
      </c>
      <c r="Q1002" s="649">
        <f t="shared" si="31"/>
        <v>283.18584070796459</v>
      </c>
      <c r="R1002" s="650" t="s">
        <v>1466</v>
      </c>
    </row>
    <row r="1003" spans="1:18" ht="51" x14ac:dyDescent="0.25">
      <c r="A1003" s="639" t="s">
        <v>305</v>
      </c>
      <c r="B1003" s="640" t="s">
        <v>1020</v>
      </c>
      <c r="C1003" s="641" t="s">
        <v>1060</v>
      </c>
      <c r="D1003" s="642" t="s">
        <v>1024</v>
      </c>
      <c r="E1003" s="643" t="s">
        <v>1467</v>
      </c>
      <c r="F1003" s="644" t="s">
        <v>1093</v>
      </c>
      <c r="G1003" s="645" t="s">
        <v>1100</v>
      </c>
      <c r="H1003" s="645" t="s">
        <v>784</v>
      </c>
      <c r="I1003" s="642" t="s">
        <v>780</v>
      </c>
      <c r="J1003" s="644" t="s">
        <v>1103</v>
      </c>
      <c r="K1003" s="646">
        <v>0.1</v>
      </c>
      <c r="L1003" s="645"/>
      <c r="M1003" s="647">
        <v>113</v>
      </c>
      <c r="N1003" s="647">
        <v>32</v>
      </c>
      <c r="O1003" s="652">
        <f t="shared" si="30"/>
        <v>0.2831858407079646</v>
      </c>
      <c r="P1003" s="648">
        <v>0.28320000000000001</v>
      </c>
      <c r="Q1003" s="649">
        <f t="shared" si="31"/>
        <v>283.18584070796459</v>
      </c>
      <c r="R1003" s="650" t="s">
        <v>1466</v>
      </c>
    </row>
    <row r="1004" spans="1:18" ht="51" x14ac:dyDescent="0.25">
      <c r="A1004" s="639" t="s">
        <v>305</v>
      </c>
      <c r="B1004" s="640" t="s">
        <v>1020</v>
      </c>
      <c r="C1004" s="641" t="s">
        <v>1060</v>
      </c>
      <c r="D1004" s="642" t="s">
        <v>1024</v>
      </c>
      <c r="E1004" s="643" t="s">
        <v>1467</v>
      </c>
      <c r="F1004" s="644" t="s">
        <v>1093</v>
      </c>
      <c r="G1004" s="645" t="s">
        <v>1101</v>
      </c>
      <c r="H1004" s="645" t="s">
        <v>784</v>
      </c>
      <c r="I1004" s="642" t="s">
        <v>780</v>
      </c>
      <c r="J1004" s="644" t="s">
        <v>1103</v>
      </c>
      <c r="K1004" s="646">
        <v>0.1</v>
      </c>
      <c r="L1004" s="645"/>
      <c r="M1004" s="647">
        <v>113</v>
      </c>
      <c r="N1004" s="647">
        <v>32</v>
      </c>
      <c r="O1004" s="652">
        <f t="shared" si="30"/>
        <v>0.2831858407079646</v>
      </c>
      <c r="P1004" s="648">
        <v>0.28320000000000001</v>
      </c>
      <c r="Q1004" s="649">
        <f t="shared" si="31"/>
        <v>283.18584070796459</v>
      </c>
      <c r="R1004" s="650" t="s">
        <v>1466</v>
      </c>
    </row>
    <row r="1005" spans="1:18" ht="38.25" x14ac:dyDescent="0.25">
      <c r="A1005" s="639" t="s">
        <v>305</v>
      </c>
      <c r="B1005" s="640" t="s">
        <v>1020</v>
      </c>
      <c r="C1005" s="641" t="s">
        <v>1060</v>
      </c>
      <c r="D1005" s="642" t="s">
        <v>1024</v>
      </c>
      <c r="E1005" s="643" t="s">
        <v>1467</v>
      </c>
      <c r="F1005" s="644" t="s">
        <v>1061</v>
      </c>
      <c r="G1005" s="645" t="s">
        <v>1089</v>
      </c>
      <c r="H1005" s="645" t="s">
        <v>789</v>
      </c>
      <c r="I1005" s="642" t="s">
        <v>777</v>
      </c>
      <c r="J1005" s="644" t="s">
        <v>549</v>
      </c>
      <c r="K1005" s="646">
        <v>1</v>
      </c>
      <c r="L1005" s="645"/>
      <c r="M1005" s="647">
        <v>113</v>
      </c>
      <c r="N1005" s="647">
        <v>113</v>
      </c>
      <c r="O1005" s="652">
        <f t="shared" si="30"/>
        <v>1</v>
      </c>
      <c r="P1005" s="648">
        <v>1</v>
      </c>
      <c r="Q1005" s="649">
        <f t="shared" si="31"/>
        <v>100.00000000000001</v>
      </c>
      <c r="R1005" s="650" t="s">
        <v>1416</v>
      </c>
    </row>
    <row r="1006" spans="1:18" ht="38.25" x14ac:dyDescent="0.25">
      <c r="A1006" s="639" t="s">
        <v>305</v>
      </c>
      <c r="B1006" s="640" t="s">
        <v>1020</v>
      </c>
      <c r="C1006" s="641" t="s">
        <v>1060</v>
      </c>
      <c r="D1006" s="642" t="s">
        <v>1024</v>
      </c>
      <c r="E1006" s="643" t="s">
        <v>1467</v>
      </c>
      <c r="F1006" s="644" t="s">
        <v>1061</v>
      </c>
      <c r="G1006" s="645" t="s">
        <v>1072</v>
      </c>
      <c r="H1006" s="645" t="s">
        <v>790</v>
      </c>
      <c r="I1006" s="642" t="s">
        <v>777</v>
      </c>
      <c r="J1006" s="644" t="s">
        <v>549</v>
      </c>
      <c r="K1006" s="646">
        <v>1</v>
      </c>
      <c r="L1006" s="645"/>
      <c r="M1006" s="647">
        <v>113</v>
      </c>
      <c r="N1006" s="647">
        <v>113</v>
      </c>
      <c r="O1006" s="652">
        <f t="shared" si="30"/>
        <v>1</v>
      </c>
      <c r="P1006" s="648">
        <v>1</v>
      </c>
      <c r="Q1006" s="649">
        <f t="shared" si="31"/>
        <v>100.00000000000001</v>
      </c>
      <c r="R1006" s="650" t="s">
        <v>1413</v>
      </c>
    </row>
    <row r="1007" spans="1:18" ht="38.25" x14ac:dyDescent="0.25">
      <c r="A1007" s="639" t="s">
        <v>305</v>
      </c>
      <c r="B1007" s="640" t="s">
        <v>1020</v>
      </c>
      <c r="C1007" s="641" t="s">
        <v>1060</v>
      </c>
      <c r="D1007" s="642" t="s">
        <v>1024</v>
      </c>
      <c r="E1007" s="643" t="s">
        <v>1467</v>
      </c>
      <c r="F1007" s="644" t="s">
        <v>1061</v>
      </c>
      <c r="G1007" s="645" t="s">
        <v>1073</v>
      </c>
      <c r="H1007" s="645" t="s">
        <v>790</v>
      </c>
      <c r="I1007" s="642" t="s">
        <v>777</v>
      </c>
      <c r="J1007" s="644" t="s">
        <v>549</v>
      </c>
      <c r="K1007" s="646">
        <v>1</v>
      </c>
      <c r="L1007" s="645"/>
      <c r="M1007" s="647">
        <v>113</v>
      </c>
      <c r="N1007" s="647">
        <v>113</v>
      </c>
      <c r="O1007" s="652">
        <f t="shared" si="30"/>
        <v>1</v>
      </c>
      <c r="P1007" s="648">
        <v>1</v>
      </c>
      <c r="Q1007" s="649">
        <f t="shared" si="31"/>
        <v>100.00000000000001</v>
      </c>
      <c r="R1007" s="650" t="s">
        <v>1413</v>
      </c>
    </row>
    <row r="1008" spans="1:18" ht="38.25" x14ac:dyDescent="0.25">
      <c r="A1008" s="639" t="s">
        <v>305</v>
      </c>
      <c r="B1008" s="640" t="s">
        <v>1020</v>
      </c>
      <c r="C1008" s="641" t="s">
        <v>1060</v>
      </c>
      <c r="D1008" s="642" t="s">
        <v>1024</v>
      </c>
      <c r="E1008" s="643" t="s">
        <v>1467</v>
      </c>
      <c r="F1008" s="644" t="s">
        <v>1061</v>
      </c>
      <c r="G1008" s="645" t="s">
        <v>1067</v>
      </c>
      <c r="H1008" s="645" t="s">
        <v>791</v>
      </c>
      <c r="I1008" s="642" t="s">
        <v>783</v>
      </c>
      <c r="J1008" s="644" t="s">
        <v>549</v>
      </c>
      <c r="K1008" s="646">
        <v>1</v>
      </c>
      <c r="L1008" s="645" t="s">
        <v>1102</v>
      </c>
      <c r="M1008" s="647">
        <v>113</v>
      </c>
      <c r="N1008" s="647">
        <v>113</v>
      </c>
      <c r="O1008" s="652">
        <f t="shared" si="30"/>
        <v>1</v>
      </c>
      <c r="P1008" s="648">
        <v>1</v>
      </c>
      <c r="Q1008" s="649">
        <f t="shared" si="31"/>
        <v>100.00000000000001</v>
      </c>
      <c r="R1008" s="650" t="s">
        <v>1414</v>
      </c>
    </row>
  </sheetData>
  <dataValidations count="2">
    <dataValidation type="list" allowBlank="1" showInputMessage="1" showErrorMessage="1" sqref="D5:D1008">
      <formula1>$BA$2:$BA$4</formula1>
    </dataValidation>
    <dataValidation type="list" allowBlank="1" showInputMessage="1" showErrorMessage="1" sqref="I892:I985 I391:I421 I853:I889 I814:I850 I775:I811 I736:I772 I697:I733 I658:I694 I619:I655 I580:I616 I541:I577 I502:I538 I463:I499 I424:I460 I380:I388 I369:I377 I358:I366 I331:I355 I292:I328 I253:I289 I214:I250 I175:I211 I136:I172 I97:I133 I58:I94 I19:I55 I5:I16">
      <formula1>$BC$381:$BC$383</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516"/>
  <sheetViews>
    <sheetView zoomScale="85" zoomScaleNormal="85" workbookViewId="0">
      <selection activeCell="A4" sqref="A4:XFD4"/>
    </sheetView>
  </sheetViews>
  <sheetFormatPr defaultRowHeight="12.75" x14ac:dyDescent="0.25"/>
  <cols>
    <col min="1" max="1" width="9.140625" style="100"/>
    <col min="2" max="2" width="22.28515625" style="100" bestFit="1" customWidth="1"/>
    <col min="3" max="3" width="20.140625" style="100" bestFit="1" customWidth="1"/>
    <col min="4" max="4" width="9.140625" style="100"/>
    <col min="5" max="5" width="37.85546875" style="100" bestFit="1" customWidth="1"/>
    <col min="6" max="6" width="58.7109375" style="100" customWidth="1"/>
    <col min="7" max="7" width="16.28515625" style="100" customWidth="1"/>
    <col min="8" max="8" width="10.85546875" style="100" customWidth="1"/>
    <col min="9" max="9" width="9.7109375" style="100" customWidth="1"/>
    <col min="10" max="10" width="11.42578125" style="100" customWidth="1"/>
    <col min="11" max="11" width="9.28515625" style="100" bestFit="1" customWidth="1"/>
    <col min="12" max="12" width="10.42578125" style="100" customWidth="1"/>
    <col min="13" max="13" width="11.85546875" style="662" customWidth="1"/>
    <col min="14" max="14" width="9.28515625" style="662" bestFit="1" customWidth="1"/>
    <col min="15" max="15" width="11.7109375" style="671" bestFit="1" customWidth="1"/>
    <col min="16" max="16" width="10.140625" style="671" customWidth="1"/>
    <col min="17" max="17" width="15" style="671" customWidth="1"/>
    <col min="18" max="18" width="10.85546875" style="666" customWidth="1"/>
    <col min="19" max="16384" width="9.140625" style="100"/>
  </cols>
  <sheetData>
    <row r="1" spans="1:18" ht="13.5" thickBot="1" x14ac:dyDescent="0.3">
      <c r="A1" s="34" t="s">
        <v>156</v>
      </c>
      <c r="B1" s="91"/>
      <c r="C1" s="91"/>
      <c r="D1" s="91"/>
      <c r="E1" s="91"/>
      <c r="F1" s="91"/>
      <c r="G1" s="91"/>
      <c r="H1" s="91"/>
      <c r="I1" s="91"/>
      <c r="J1" s="91"/>
      <c r="K1" s="91"/>
      <c r="L1" s="91"/>
      <c r="M1" s="661"/>
      <c r="N1" s="661"/>
      <c r="O1" s="667"/>
      <c r="P1" s="667"/>
      <c r="Q1" s="667"/>
      <c r="R1" s="664"/>
    </row>
    <row r="2" spans="1:18" x14ac:dyDescent="0.25">
      <c r="A2" s="411"/>
      <c r="B2" s="91"/>
      <c r="C2" s="91"/>
      <c r="D2" s="91"/>
      <c r="E2" s="91"/>
      <c r="F2" s="91"/>
      <c r="G2" s="91"/>
      <c r="H2" s="91"/>
      <c r="I2" s="91"/>
      <c r="J2" s="91"/>
      <c r="K2" s="91"/>
      <c r="L2" s="91"/>
      <c r="M2" s="661"/>
      <c r="N2" s="661"/>
      <c r="O2" s="667"/>
      <c r="P2" s="670"/>
      <c r="Q2" s="672" t="s">
        <v>1</v>
      </c>
      <c r="R2" s="70" t="s">
        <v>2</v>
      </c>
    </row>
    <row r="3" spans="1:18" ht="13.5" thickBot="1" x14ac:dyDescent="0.3">
      <c r="A3" s="411"/>
      <c r="B3" s="91"/>
      <c r="C3" s="91"/>
      <c r="D3" s="91"/>
      <c r="E3" s="91"/>
      <c r="F3" s="91"/>
      <c r="G3" s="91"/>
      <c r="H3" s="91"/>
      <c r="I3" s="91"/>
      <c r="J3" s="91"/>
      <c r="K3" s="91"/>
      <c r="L3" s="91"/>
      <c r="M3" s="661"/>
      <c r="N3" s="661"/>
      <c r="O3" s="667"/>
      <c r="P3" s="670"/>
      <c r="Q3" s="673" t="s">
        <v>3</v>
      </c>
      <c r="R3" s="663">
        <v>2021</v>
      </c>
    </row>
    <row r="4" spans="1:18" ht="51.75" thickBot="1" x14ac:dyDescent="0.3">
      <c r="A4" s="40" t="s">
        <v>4</v>
      </c>
      <c r="B4" s="45" t="s">
        <v>157</v>
      </c>
      <c r="C4" s="40" t="s">
        <v>158</v>
      </c>
      <c r="D4" s="35" t="s">
        <v>147</v>
      </c>
      <c r="E4" s="44" t="s">
        <v>131</v>
      </c>
      <c r="F4" s="44" t="s">
        <v>159</v>
      </c>
      <c r="G4" s="39" t="s">
        <v>149</v>
      </c>
      <c r="H4" s="39" t="s">
        <v>43</v>
      </c>
      <c r="I4" s="32" t="s">
        <v>160</v>
      </c>
      <c r="J4" s="39" t="s">
        <v>20</v>
      </c>
      <c r="K4" s="20" t="s">
        <v>150</v>
      </c>
      <c r="L4" s="45" t="s">
        <v>14</v>
      </c>
      <c r="M4" s="26" t="s">
        <v>151</v>
      </c>
      <c r="N4" s="26" t="s">
        <v>152</v>
      </c>
      <c r="O4" s="668" t="s">
        <v>153</v>
      </c>
      <c r="P4" s="653" t="s">
        <v>154</v>
      </c>
      <c r="Q4" s="668" t="s">
        <v>155</v>
      </c>
      <c r="R4" s="665" t="s">
        <v>161</v>
      </c>
    </row>
    <row r="5" spans="1:18" s="89" customFormat="1" x14ac:dyDescent="0.25">
      <c r="A5" s="419" t="s">
        <v>305</v>
      </c>
      <c r="B5" s="420" t="s">
        <v>1105</v>
      </c>
      <c r="C5" s="421" t="s">
        <v>1106</v>
      </c>
      <c r="D5" s="408" t="s">
        <v>1061</v>
      </c>
      <c r="E5" s="415" t="s">
        <v>1107</v>
      </c>
      <c r="F5" s="382" t="s">
        <v>781</v>
      </c>
      <c r="G5" s="408" t="s">
        <v>777</v>
      </c>
      <c r="H5" s="418" t="s">
        <v>311</v>
      </c>
      <c r="I5" s="38" t="s">
        <v>326</v>
      </c>
      <c r="J5" s="418" t="s">
        <v>549</v>
      </c>
      <c r="K5" s="407">
        <v>100</v>
      </c>
      <c r="L5" s="41"/>
      <c r="M5" s="42">
        <v>1</v>
      </c>
      <c r="N5" s="42">
        <v>0</v>
      </c>
      <c r="O5" s="669">
        <f>N5/M5</f>
        <v>0</v>
      </c>
      <c r="P5" s="658">
        <v>0</v>
      </c>
      <c r="Q5" s="669">
        <f t="shared" ref="Q5:Q36" si="0">N5/(M5*K5/100)</f>
        <v>0</v>
      </c>
      <c r="R5" s="657" t="s">
        <v>1480</v>
      </c>
    </row>
    <row r="6" spans="1:18" s="89" customFormat="1" x14ac:dyDescent="0.25">
      <c r="A6" s="419" t="s">
        <v>305</v>
      </c>
      <c r="B6" s="420" t="s">
        <v>1105</v>
      </c>
      <c r="C6" s="421" t="s">
        <v>1106</v>
      </c>
      <c r="D6" s="408" t="s">
        <v>1061</v>
      </c>
      <c r="E6" s="415" t="s">
        <v>1064</v>
      </c>
      <c r="F6" s="382" t="s">
        <v>781</v>
      </c>
      <c r="G6" s="408" t="s">
        <v>777</v>
      </c>
      <c r="H6" s="418" t="s">
        <v>311</v>
      </c>
      <c r="I6" s="38" t="s">
        <v>326</v>
      </c>
      <c r="J6" s="418" t="s">
        <v>549</v>
      </c>
      <c r="K6" s="407">
        <v>100</v>
      </c>
      <c r="L6" s="659"/>
      <c r="M6" s="119">
        <v>1</v>
      </c>
      <c r="N6" s="119">
        <v>0</v>
      </c>
      <c r="O6" s="669">
        <f t="shared" ref="O6:O69" si="1">N6/M6</f>
        <v>0</v>
      </c>
      <c r="P6" s="658">
        <v>0</v>
      </c>
      <c r="Q6" s="669">
        <f t="shared" si="0"/>
        <v>0</v>
      </c>
      <c r="R6" s="657" t="s">
        <v>1480</v>
      </c>
    </row>
    <row r="7" spans="1:18" s="89" customFormat="1" x14ac:dyDescent="0.25">
      <c r="A7" s="419" t="s">
        <v>305</v>
      </c>
      <c r="B7" s="420" t="s">
        <v>1105</v>
      </c>
      <c r="C7" s="421" t="s">
        <v>1106</v>
      </c>
      <c r="D7" s="408" t="s">
        <v>1061</v>
      </c>
      <c r="E7" s="415" t="s">
        <v>1065</v>
      </c>
      <c r="F7" s="382" t="s">
        <v>781</v>
      </c>
      <c r="G7" s="408" t="s">
        <v>777</v>
      </c>
      <c r="H7" s="418" t="s">
        <v>311</v>
      </c>
      <c r="I7" s="38" t="s">
        <v>326</v>
      </c>
      <c r="J7" s="418" t="s">
        <v>549</v>
      </c>
      <c r="K7" s="407">
        <v>100</v>
      </c>
      <c r="L7" s="659"/>
      <c r="M7" s="119">
        <v>1</v>
      </c>
      <c r="N7" s="119">
        <v>0</v>
      </c>
      <c r="O7" s="669">
        <f t="shared" si="1"/>
        <v>0</v>
      </c>
      <c r="P7" s="658">
        <v>0</v>
      </c>
      <c r="Q7" s="669">
        <f t="shared" si="0"/>
        <v>0</v>
      </c>
      <c r="R7" s="657" t="s">
        <v>1480</v>
      </c>
    </row>
    <row r="8" spans="1:18" s="89" customFormat="1" x14ac:dyDescent="0.25">
      <c r="A8" s="419" t="s">
        <v>305</v>
      </c>
      <c r="B8" s="420" t="s">
        <v>1105</v>
      </c>
      <c r="C8" s="421" t="s">
        <v>1106</v>
      </c>
      <c r="D8" s="408" t="s">
        <v>1061</v>
      </c>
      <c r="E8" s="415" t="s">
        <v>1066</v>
      </c>
      <c r="F8" s="416" t="s">
        <v>1108</v>
      </c>
      <c r="G8" s="408" t="s">
        <v>777</v>
      </c>
      <c r="H8" s="418" t="s">
        <v>311</v>
      </c>
      <c r="I8" s="38" t="s">
        <v>326</v>
      </c>
      <c r="J8" s="418" t="s">
        <v>549</v>
      </c>
      <c r="K8" s="407">
        <v>100</v>
      </c>
      <c r="L8" s="660"/>
      <c r="M8" s="49">
        <v>1</v>
      </c>
      <c r="N8" s="49">
        <v>0</v>
      </c>
      <c r="O8" s="669">
        <f t="shared" si="1"/>
        <v>0</v>
      </c>
      <c r="P8" s="658">
        <v>0</v>
      </c>
      <c r="Q8" s="669">
        <f t="shared" si="0"/>
        <v>0</v>
      </c>
      <c r="R8" s="657" t="s">
        <v>1480</v>
      </c>
    </row>
    <row r="9" spans="1:18" s="89" customFormat="1" x14ac:dyDescent="0.25">
      <c r="A9" s="419" t="s">
        <v>305</v>
      </c>
      <c r="B9" s="420" t="s">
        <v>1105</v>
      </c>
      <c r="C9" s="421" t="s">
        <v>1106</v>
      </c>
      <c r="D9" s="408" t="s">
        <v>1061</v>
      </c>
      <c r="E9" s="415" t="s">
        <v>1067</v>
      </c>
      <c r="F9" s="416" t="s">
        <v>1109</v>
      </c>
      <c r="G9" s="408" t="s">
        <v>777</v>
      </c>
      <c r="H9" s="418" t="s">
        <v>311</v>
      </c>
      <c r="I9" s="38" t="s">
        <v>326</v>
      </c>
      <c r="J9" s="418" t="s">
        <v>549</v>
      </c>
      <c r="K9" s="407">
        <v>100</v>
      </c>
      <c r="L9" s="660"/>
      <c r="M9" s="49">
        <v>1</v>
      </c>
      <c r="N9" s="49">
        <v>0</v>
      </c>
      <c r="O9" s="669">
        <f t="shared" si="1"/>
        <v>0</v>
      </c>
      <c r="P9" s="658">
        <v>0</v>
      </c>
      <c r="Q9" s="669">
        <f t="shared" si="0"/>
        <v>0</v>
      </c>
      <c r="R9" s="657" t="s">
        <v>1480</v>
      </c>
    </row>
    <row r="10" spans="1:18" s="89" customFormat="1" x14ac:dyDescent="0.25">
      <c r="A10" s="419" t="s">
        <v>305</v>
      </c>
      <c r="B10" s="420" t="s">
        <v>1105</v>
      </c>
      <c r="C10" s="421" t="s">
        <v>1106</v>
      </c>
      <c r="D10" s="408" t="s">
        <v>1061</v>
      </c>
      <c r="E10" s="415" t="s">
        <v>1110</v>
      </c>
      <c r="F10" s="382" t="s">
        <v>781</v>
      </c>
      <c r="G10" s="408" t="s">
        <v>777</v>
      </c>
      <c r="H10" s="418" t="s">
        <v>311</v>
      </c>
      <c r="I10" s="38" t="s">
        <v>326</v>
      </c>
      <c r="J10" s="418" t="s">
        <v>549</v>
      </c>
      <c r="K10" s="407">
        <v>100</v>
      </c>
      <c r="L10" s="660"/>
      <c r="M10" s="49">
        <v>1</v>
      </c>
      <c r="N10" s="49">
        <v>0</v>
      </c>
      <c r="O10" s="669">
        <f t="shared" si="1"/>
        <v>0</v>
      </c>
      <c r="P10" s="658">
        <v>0</v>
      </c>
      <c r="Q10" s="669">
        <f t="shared" si="0"/>
        <v>0</v>
      </c>
      <c r="R10" s="657" t="s">
        <v>1480</v>
      </c>
    </row>
    <row r="11" spans="1:18" s="89" customFormat="1" x14ac:dyDescent="0.25">
      <c r="A11" s="419" t="s">
        <v>305</v>
      </c>
      <c r="B11" s="420" t="s">
        <v>1105</v>
      </c>
      <c r="C11" s="421" t="s">
        <v>1106</v>
      </c>
      <c r="D11" s="408" t="s">
        <v>1061</v>
      </c>
      <c r="E11" s="415" t="s">
        <v>1111</v>
      </c>
      <c r="F11" s="382" t="s">
        <v>781</v>
      </c>
      <c r="G11" s="408" t="s">
        <v>777</v>
      </c>
      <c r="H11" s="418" t="s">
        <v>311</v>
      </c>
      <c r="I11" s="38" t="s">
        <v>326</v>
      </c>
      <c r="J11" s="418" t="s">
        <v>549</v>
      </c>
      <c r="K11" s="407">
        <v>100</v>
      </c>
      <c r="L11" s="660"/>
      <c r="M11" s="49">
        <v>1</v>
      </c>
      <c r="N11" s="49">
        <v>0</v>
      </c>
      <c r="O11" s="669">
        <f t="shared" si="1"/>
        <v>0</v>
      </c>
      <c r="P11" s="658">
        <v>0</v>
      </c>
      <c r="Q11" s="669">
        <f t="shared" si="0"/>
        <v>0</v>
      </c>
      <c r="R11" s="657" t="s">
        <v>1480</v>
      </c>
    </row>
    <row r="12" spans="1:18" s="89" customFormat="1" x14ac:dyDescent="0.25">
      <c r="A12" s="419" t="s">
        <v>305</v>
      </c>
      <c r="B12" s="420" t="s">
        <v>1105</v>
      </c>
      <c r="C12" s="421" t="s">
        <v>1106</v>
      </c>
      <c r="D12" s="408" t="s">
        <v>1061</v>
      </c>
      <c r="E12" s="415" t="s">
        <v>1112</v>
      </c>
      <c r="F12" s="382" t="s">
        <v>781</v>
      </c>
      <c r="G12" s="408" t="s">
        <v>777</v>
      </c>
      <c r="H12" s="418" t="s">
        <v>311</v>
      </c>
      <c r="I12" s="38" t="s">
        <v>326</v>
      </c>
      <c r="J12" s="418" t="s">
        <v>549</v>
      </c>
      <c r="K12" s="407">
        <v>100</v>
      </c>
      <c r="L12" s="660"/>
      <c r="M12" s="49">
        <v>1</v>
      </c>
      <c r="N12" s="49">
        <v>0</v>
      </c>
      <c r="O12" s="669">
        <f t="shared" si="1"/>
        <v>0</v>
      </c>
      <c r="P12" s="658">
        <v>0</v>
      </c>
      <c r="Q12" s="669">
        <f t="shared" si="0"/>
        <v>0</v>
      </c>
      <c r="R12" s="657" t="s">
        <v>1480</v>
      </c>
    </row>
    <row r="13" spans="1:18" s="89" customFormat="1" x14ac:dyDescent="0.25">
      <c r="A13" s="419" t="s">
        <v>305</v>
      </c>
      <c r="B13" s="420" t="s">
        <v>1105</v>
      </c>
      <c r="C13" s="421" t="s">
        <v>1106</v>
      </c>
      <c r="D13" s="408" t="s">
        <v>1061</v>
      </c>
      <c r="E13" s="415" t="s">
        <v>1113</v>
      </c>
      <c r="F13" s="382" t="s">
        <v>781</v>
      </c>
      <c r="G13" s="408" t="s">
        <v>777</v>
      </c>
      <c r="H13" s="418" t="s">
        <v>311</v>
      </c>
      <c r="I13" s="38" t="s">
        <v>326</v>
      </c>
      <c r="J13" s="418" t="s">
        <v>549</v>
      </c>
      <c r="K13" s="407">
        <v>100</v>
      </c>
      <c r="L13" s="660"/>
      <c r="M13" s="49">
        <v>1</v>
      </c>
      <c r="N13" s="49">
        <v>0</v>
      </c>
      <c r="O13" s="669">
        <f t="shared" si="1"/>
        <v>0</v>
      </c>
      <c r="P13" s="658">
        <v>0</v>
      </c>
      <c r="Q13" s="669">
        <f t="shared" si="0"/>
        <v>0</v>
      </c>
      <c r="R13" s="657" t="s">
        <v>1480</v>
      </c>
    </row>
    <row r="14" spans="1:18" s="89" customFormat="1" x14ac:dyDescent="0.25">
      <c r="A14" s="419" t="s">
        <v>305</v>
      </c>
      <c r="B14" s="420" t="s">
        <v>1105</v>
      </c>
      <c r="C14" s="421" t="s">
        <v>1106</v>
      </c>
      <c r="D14" s="408" t="s">
        <v>1061</v>
      </c>
      <c r="E14" s="415" t="s">
        <v>1072</v>
      </c>
      <c r="F14" s="382" t="s">
        <v>1114</v>
      </c>
      <c r="G14" s="408" t="s">
        <v>777</v>
      </c>
      <c r="H14" s="418" t="s">
        <v>311</v>
      </c>
      <c r="I14" s="38" t="s">
        <v>326</v>
      </c>
      <c r="J14" s="418" t="s">
        <v>549</v>
      </c>
      <c r="K14" s="407">
        <v>100</v>
      </c>
      <c r="L14" s="660"/>
      <c r="M14" s="49">
        <v>1</v>
      </c>
      <c r="N14" s="49">
        <v>0</v>
      </c>
      <c r="O14" s="669">
        <f t="shared" si="1"/>
        <v>0</v>
      </c>
      <c r="P14" s="658">
        <v>0</v>
      </c>
      <c r="Q14" s="669">
        <f t="shared" si="0"/>
        <v>0</v>
      </c>
      <c r="R14" s="657" t="s">
        <v>1480</v>
      </c>
    </row>
    <row r="15" spans="1:18" s="89" customFormat="1" x14ac:dyDescent="0.25">
      <c r="A15" s="419" t="s">
        <v>305</v>
      </c>
      <c r="B15" s="420" t="s">
        <v>1105</v>
      </c>
      <c r="C15" s="421" t="s">
        <v>1106</v>
      </c>
      <c r="D15" s="408" t="s">
        <v>1061</v>
      </c>
      <c r="E15" s="415" t="s">
        <v>1073</v>
      </c>
      <c r="F15" s="382" t="s">
        <v>1114</v>
      </c>
      <c r="G15" s="408" t="s">
        <v>777</v>
      </c>
      <c r="H15" s="418" t="s">
        <v>311</v>
      </c>
      <c r="I15" s="38" t="s">
        <v>326</v>
      </c>
      <c r="J15" s="418" t="s">
        <v>549</v>
      </c>
      <c r="K15" s="407">
        <v>100</v>
      </c>
      <c r="L15" s="660"/>
      <c r="M15" s="49">
        <v>1</v>
      </c>
      <c r="N15" s="49">
        <v>0</v>
      </c>
      <c r="O15" s="669">
        <f t="shared" si="1"/>
        <v>0</v>
      </c>
      <c r="P15" s="658">
        <v>0</v>
      </c>
      <c r="Q15" s="669">
        <f t="shared" si="0"/>
        <v>0</v>
      </c>
      <c r="R15" s="657" t="s">
        <v>1480</v>
      </c>
    </row>
    <row r="16" spans="1:18" s="89" customFormat="1" x14ac:dyDescent="0.25">
      <c r="A16" s="419" t="s">
        <v>305</v>
      </c>
      <c r="B16" s="420" t="s">
        <v>1105</v>
      </c>
      <c r="C16" s="421" t="s">
        <v>1106</v>
      </c>
      <c r="D16" s="408" t="s">
        <v>1061</v>
      </c>
      <c r="E16" s="415" t="s">
        <v>1074</v>
      </c>
      <c r="F16" s="382" t="s">
        <v>781</v>
      </c>
      <c r="G16" s="408" t="s">
        <v>777</v>
      </c>
      <c r="H16" s="418" t="s">
        <v>311</v>
      </c>
      <c r="I16" s="38" t="s">
        <v>326</v>
      </c>
      <c r="J16" s="418" t="s">
        <v>549</v>
      </c>
      <c r="K16" s="407">
        <v>100</v>
      </c>
      <c r="L16" s="660"/>
      <c r="M16" s="49">
        <v>1</v>
      </c>
      <c r="N16" s="49">
        <v>0</v>
      </c>
      <c r="O16" s="669">
        <f t="shared" si="1"/>
        <v>0</v>
      </c>
      <c r="P16" s="658">
        <v>0</v>
      </c>
      <c r="Q16" s="669">
        <f t="shared" si="0"/>
        <v>0</v>
      </c>
      <c r="R16" s="657" t="s">
        <v>1480</v>
      </c>
    </row>
    <row r="17" spans="1:18" s="89" customFormat="1" x14ac:dyDescent="0.25">
      <c r="A17" s="419" t="s">
        <v>305</v>
      </c>
      <c r="B17" s="420" t="s">
        <v>1105</v>
      </c>
      <c r="C17" s="421" t="s">
        <v>1106</v>
      </c>
      <c r="D17" s="408" t="s">
        <v>1061</v>
      </c>
      <c r="E17" s="415" t="s">
        <v>1115</v>
      </c>
      <c r="F17" s="382" t="s">
        <v>781</v>
      </c>
      <c r="G17" s="408" t="s">
        <v>777</v>
      </c>
      <c r="H17" s="418" t="s">
        <v>311</v>
      </c>
      <c r="I17" s="38" t="s">
        <v>326</v>
      </c>
      <c r="J17" s="418" t="s">
        <v>549</v>
      </c>
      <c r="K17" s="407">
        <v>100</v>
      </c>
      <c r="L17" s="660"/>
      <c r="M17" s="49">
        <v>1</v>
      </c>
      <c r="N17" s="49">
        <v>0</v>
      </c>
      <c r="O17" s="669">
        <f t="shared" si="1"/>
        <v>0</v>
      </c>
      <c r="P17" s="658">
        <v>0</v>
      </c>
      <c r="Q17" s="669">
        <f t="shared" si="0"/>
        <v>0</v>
      </c>
      <c r="R17" s="657" t="s">
        <v>1480</v>
      </c>
    </row>
    <row r="18" spans="1:18" s="89" customFormat="1" x14ac:dyDescent="0.25">
      <c r="A18" s="419" t="s">
        <v>305</v>
      </c>
      <c r="B18" s="420" t="s">
        <v>1105</v>
      </c>
      <c r="C18" s="421" t="s">
        <v>1106</v>
      </c>
      <c r="D18" s="408" t="s">
        <v>1061</v>
      </c>
      <c r="E18" s="415" t="s">
        <v>1116</v>
      </c>
      <c r="F18" s="382" t="s">
        <v>781</v>
      </c>
      <c r="G18" s="408" t="s">
        <v>777</v>
      </c>
      <c r="H18" s="418" t="s">
        <v>311</v>
      </c>
      <c r="I18" s="38" t="s">
        <v>326</v>
      </c>
      <c r="J18" s="418" t="s">
        <v>549</v>
      </c>
      <c r="K18" s="407">
        <v>100</v>
      </c>
      <c r="L18" s="660"/>
      <c r="M18" s="49">
        <v>1</v>
      </c>
      <c r="N18" s="49">
        <v>0</v>
      </c>
      <c r="O18" s="669">
        <f t="shared" si="1"/>
        <v>0</v>
      </c>
      <c r="P18" s="658">
        <v>0</v>
      </c>
      <c r="Q18" s="669">
        <f t="shared" si="0"/>
        <v>0</v>
      </c>
      <c r="R18" s="657" t="s">
        <v>1480</v>
      </c>
    </row>
    <row r="19" spans="1:18" s="89" customFormat="1" x14ac:dyDescent="0.25">
      <c r="A19" s="419" t="s">
        <v>305</v>
      </c>
      <c r="B19" s="420" t="s">
        <v>1105</v>
      </c>
      <c r="C19" s="421" t="s">
        <v>1106</v>
      </c>
      <c r="D19" s="408" t="s">
        <v>1061</v>
      </c>
      <c r="E19" s="415" t="s">
        <v>1117</v>
      </c>
      <c r="F19" s="382" t="s">
        <v>781</v>
      </c>
      <c r="G19" s="408" t="s">
        <v>777</v>
      </c>
      <c r="H19" s="418" t="s">
        <v>311</v>
      </c>
      <c r="I19" s="38" t="s">
        <v>326</v>
      </c>
      <c r="J19" s="418" t="s">
        <v>549</v>
      </c>
      <c r="K19" s="407">
        <v>100</v>
      </c>
      <c r="L19" s="660"/>
      <c r="M19" s="49">
        <v>1</v>
      </c>
      <c r="N19" s="49">
        <v>0</v>
      </c>
      <c r="O19" s="669">
        <f t="shared" si="1"/>
        <v>0</v>
      </c>
      <c r="P19" s="658">
        <v>0</v>
      </c>
      <c r="Q19" s="669">
        <f t="shared" si="0"/>
        <v>0</v>
      </c>
      <c r="R19" s="657" t="s">
        <v>1480</v>
      </c>
    </row>
    <row r="20" spans="1:18" s="89" customFormat="1" x14ac:dyDescent="0.25">
      <c r="A20" s="419" t="s">
        <v>305</v>
      </c>
      <c r="B20" s="420" t="s">
        <v>1105</v>
      </c>
      <c r="C20" s="421" t="s">
        <v>1106</v>
      </c>
      <c r="D20" s="408" t="s">
        <v>1061</v>
      </c>
      <c r="E20" s="415" t="s">
        <v>1118</v>
      </c>
      <c r="F20" s="382" t="s">
        <v>781</v>
      </c>
      <c r="G20" s="408" t="s">
        <v>777</v>
      </c>
      <c r="H20" s="418" t="s">
        <v>311</v>
      </c>
      <c r="I20" s="38" t="s">
        <v>326</v>
      </c>
      <c r="J20" s="418" t="s">
        <v>549</v>
      </c>
      <c r="K20" s="407">
        <v>100</v>
      </c>
      <c r="L20" s="660"/>
      <c r="M20" s="49">
        <v>1</v>
      </c>
      <c r="N20" s="49">
        <v>0</v>
      </c>
      <c r="O20" s="669">
        <f t="shared" si="1"/>
        <v>0</v>
      </c>
      <c r="P20" s="658">
        <v>0</v>
      </c>
      <c r="Q20" s="669">
        <f t="shared" si="0"/>
        <v>0</v>
      </c>
      <c r="R20" s="657" t="s">
        <v>1480</v>
      </c>
    </row>
    <row r="21" spans="1:18" s="89" customFormat="1" x14ac:dyDescent="0.25">
      <c r="A21" s="419" t="s">
        <v>305</v>
      </c>
      <c r="B21" s="420" t="s">
        <v>1105</v>
      </c>
      <c r="C21" s="421" t="s">
        <v>1106</v>
      </c>
      <c r="D21" s="408" t="s">
        <v>1061</v>
      </c>
      <c r="E21" s="415" t="s">
        <v>1119</v>
      </c>
      <c r="F21" s="382" t="s">
        <v>781</v>
      </c>
      <c r="G21" s="408" t="s">
        <v>777</v>
      </c>
      <c r="H21" s="418" t="s">
        <v>311</v>
      </c>
      <c r="I21" s="38" t="s">
        <v>326</v>
      </c>
      <c r="J21" s="418" t="s">
        <v>549</v>
      </c>
      <c r="K21" s="407">
        <v>100</v>
      </c>
      <c r="L21" s="660"/>
      <c r="M21" s="49">
        <v>1</v>
      </c>
      <c r="N21" s="49">
        <v>0</v>
      </c>
      <c r="O21" s="669">
        <f t="shared" si="1"/>
        <v>0</v>
      </c>
      <c r="P21" s="658">
        <v>0</v>
      </c>
      <c r="Q21" s="669">
        <f t="shared" si="0"/>
        <v>0</v>
      </c>
      <c r="R21" s="657" t="s">
        <v>1480</v>
      </c>
    </row>
    <row r="22" spans="1:18" s="89" customFormat="1" x14ac:dyDescent="0.25">
      <c r="A22" s="419" t="s">
        <v>305</v>
      </c>
      <c r="B22" s="420" t="s">
        <v>1105</v>
      </c>
      <c r="C22" s="421" t="s">
        <v>1106</v>
      </c>
      <c r="D22" s="408" t="s">
        <v>1061</v>
      </c>
      <c r="E22" s="415" t="s">
        <v>1120</v>
      </c>
      <c r="F22" s="382" t="s">
        <v>781</v>
      </c>
      <c r="G22" s="408" t="s">
        <v>777</v>
      </c>
      <c r="H22" s="418" t="s">
        <v>311</v>
      </c>
      <c r="I22" s="38" t="s">
        <v>326</v>
      </c>
      <c r="J22" s="418" t="s">
        <v>549</v>
      </c>
      <c r="K22" s="407">
        <v>100</v>
      </c>
      <c r="L22" s="660"/>
      <c r="M22" s="49">
        <v>1</v>
      </c>
      <c r="N22" s="49">
        <v>0</v>
      </c>
      <c r="O22" s="669">
        <f t="shared" si="1"/>
        <v>0</v>
      </c>
      <c r="P22" s="658">
        <v>0</v>
      </c>
      <c r="Q22" s="669">
        <f t="shared" si="0"/>
        <v>0</v>
      </c>
      <c r="R22" s="657" t="s">
        <v>1480</v>
      </c>
    </row>
    <row r="23" spans="1:18" s="89" customFormat="1" x14ac:dyDescent="0.25">
      <c r="A23" s="419" t="s">
        <v>305</v>
      </c>
      <c r="B23" s="420" t="s">
        <v>1105</v>
      </c>
      <c r="C23" s="421" t="s">
        <v>1106</v>
      </c>
      <c r="D23" s="408" t="s">
        <v>1061</v>
      </c>
      <c r="E23" s="415" t="s">
        <v>1121</v>
      </c>
      <c r="F23" s="382" t="s">
        <v>781</v>
      </c>
      <c r="G23" s="408" t="s">
        <v>777</v>
      </c>
      <c r="H23" s="418" t="s">
        <v>311</v>
      </c>
      <c r="I23" s="38" t="s">
        <v>326</v>
      </c>
      <c r="J23" s="418" t="s">
        <v>549</v>
      </c>
      <c r="K23" s="407">
        <v>100</v>
      </c>
      <c r="L23" s="660"/>
      <c r="M23" s="49">
        <v>1</v>
      </c>
      <c r="N23" s="49">
        <v>0</v>
      </c>
      <c r="O23" s="669">
        <f t="shared" si="1"/>
        <v>0</v>
      </c>
      <c r="P23" s="658">
        <v>0</v>
      </c>
      <c r="Q23" s="669">
        <f t="shared" si="0"/>
        <v>0</v>
      </c>
      <c r="R23" s="657" t="s">
        <v>1480</v>
      </c>
    </row>
    <row r="24" spans="1:18" s="89" customFormat="1" x14ac:dyDescent="0.25">
      <c r="A24" s="419" t="s">
        <v>305</v>
      </c>
      <c r="B24" s="420" t="s">
        <v>1105</v>
      </c>
      <c r="C24" s="421" t="s">
        <v>1106</v>
      </c>
      <c r="D24" s="408" t="s">
        <v>1061</v>
      </c>
      <c r="E24" s="415" t="s">
        <v>1122</v>
      </c>
      <c r="F24" s="417" t="s">
        <v>792</v>
      </c>
      <c r="G24" s="408" t="s">
        <v>777</v>
      </c>
      <c r="H24" s="418" t="s">
        <v>311</v>
      </c>
      <c r="I24" s="38" t="s">
        <v>326</v>
      </c>
      <c r="J24" s="418" t="s">
        <v>549</v>
      </c>
      <c r="K24" s="407">
        <v>100</v>
      </c>
      <c r="L24" s="660"/>
      <c r="M24" s="49">
        <v>1</v>
      </c>
      <c r="N24" s="49">
        <v>0</v>
      </c>
      <c r="O24" s="669">
        <f t="shared" si="1"/>
        <v>0</v>
      </c>
      <c r="P24" s="658">
        <v>0</v>
      </c>
      <c r="Q24" s="669">
        <f t="shared" si="0"/>
        <v>0</v>
      </c>
      <c r="R24" s="657" t="s">
        <v>1480</v>
      </c>
    </row>
    <row r="25" spans="1:18" s="89" customFormat="1" x14ac:dyDescent="0.25">
      <c r="A25" s="419" t="s">
        <v>305</v>
      </c>
      <c r="B25" s="420" t="s">
        <v>1105</v>
      </c>
      <c r="C25" s="421" t="s">
        <v>1106</v>
      </c>
      <c r="D25" s="408" t="s">
        <v>1061</v>
      </c>
      <c r="E25" s="415" t="s">
        <v>1123</v>
      </c>
      <c r="F25" s="382" t="s">
        <v>781</v>
      </c>
      <c r="G25" s="408" t="s">
        <v>777</v>
      </c>
      <c r="H25" s="418" t="s">
        <v>311</v>
      </c>
      <c r="I25" s="38" t="s">
        <v>326</v>
      </c>
      <c r="J25" s="418" t="s">
        <v>549</v>
      </c>
      <c r="K25" s="407">
        <v>100</v>
      </c>
      <c r="L25" s="660"/>
      <c r="M25" s="49">
        <v>1</v>
      </c>
      <c r="N25" s="49">
        <v>0</v>
      </c>
      <c r="O25" s="669">
        <f t="shared" si="1"/>
        <v>0</v>
      </c>
      <c r="P25" s="658">
        <v>0</v>
      </c>
      <c r="Q25" s="669">
        <f t="shared" si="0"/>
        <v>0</v>
      </c>
      <c r="R25" s="657" t="s">
        <v>1480</v>
      </c>
    </row>
    <row r="26" spans="1:18" s="89" customFormat="1" x14ac:dyDescent="0.25">
      <c r="A26" s="419" t="s">
        <v>305</v>
      </c>
      <c r="B26" s="420" t="s">
        <v>1105</v>
      </c>
      <c r="C26" s="421" t="s">
        <v>1106</v>
      </c>
      <c r="D26" s="408" t="s">
        <v>1061</v>
      </c>
      <c r="E26" s="415" t="s">
        <v>1082</v>
      </c>
      <c r="F26" s="382" t="s">
        <v>781</v>
      </c>
      <c r="G26" s="408" t="s">
        <v>777</v>
      </c>
      <c r="H26" s="418" t="s">
        <v>311</v>
      </c>
      <c r="I26" s="38" t="s">
        <v>326</v>
      </c>
      <c r="J26" s="418" t="s">
        <v>549</v>
      </c>
      <c r="K26" s="407">
        <v>100</v>
      </c>
      <c r="L26" s="660"/>
      <c r="M26" s="49">
        <v>1</v>
      </c>
      <c r="N26" s="49">
        <v>0</v>
      </c>
      <c r="O26" s="669">
        <f t="shared" si="1"/>
        <v>0</v>
      </c>
      <c r="P26" s="658">
        <v>0</v>
      </c>
      <c r="Q26" s="669">
        <f t="shared" si="0"/>
        <v>0</v>
      </c>
      <c r="R26" s="657" t="s">
        <v>1480</v>
      </c>
    </row>
    <row r="27" spans="1:18" s="89" customFormat="1" x14ac:dyDescent="0.25">
      <c r="A27" s="419" t="s">
        <v>305</v>
      </c>
      <c r="B27" s="420" t="s">
        <v>1105</v>
      </c>
      <c r="C27" s="421" t="s">
        <v>1106</v>
      </c>
      <c r="D27" s="408" t="s">
        <v>1061</v>
      </c>
      <c r="E27" s="415" t="s">
        <v>1124</v>
      </c>
      <c r="F27" s="382" t="s">
        <v>781</v>
      </c>
      <c r="G27" s="408" t="s">
        <v>777</v>
      </c>
      <c r="H27" s="418" t="s">
        <v>311</v>
      </c>
      <c r="I27" s="38" t="s">
        <v>326</v>
      </c>
      <c r="J27" s="418" t="s">
        <v>549</v>
      </c>
      <c r="K27" s="407">
        <v>100</v>
      </c>
      <c r="L27" s="660"/>
      <c r="M27" s="49">
        <v>1</v>
      </c>
      <c r="N27" s="49">
        <v>0</v>
      </c>
      <c r="O27" s="669">
        <f t="shared" si="1"/>
        <v>0</v>
      </c>
      <c r="P27" s="658">
        <v>0</v>
      </c>
      <c r="Q27" s="669">
        <f t="shared" si="0"/>
        <v>0</v>
      </c>
      <c r="R27" s="657" t="s">
        <v>1480</v>
      </c>
    </row>
    <row r="28" spans="1:18" s="89" customFormat="1" x14ac:dyDescent="0.25">
      <c r="A28" s="419" t="s">
        <v>305</v>
      </c>
      <c r="B28" s="420" t="s">
        <v>1105</v>
      </c>
      <c r="C28" s="421" t="s">
        <v>1106</v>
      </c>
      <c r="D28" s="408" t="s">
        <v>1061</v>
      </c>
      <c r="E28" s="415" t="s">
        <v>1125</v>
      </c>
      <c r="F28" s="417" t="s">
        <v>792</v>
      </c>
      <c r="G28" s="408" t="s">
        <v>777</v>
      </c>
      <c r="H28" s="418" t="s">
        <v>311</v>
      </c>
      <c r="I28" s="38" t="s">
        <v>326</v>
      </c>
      <c r="J28" s="418" t="s">
        <v>549</v>
      </c>
      <c r="K28" s="407">
        <v>100</v>
      </c>
      <c r="L28" s="660"/>
      <c r="M28" s="49">
        <v>1</v>
      </c>
      <c r="N28" s="49">
        <v>0</v>
      </c>
      <c r="O28" s="669">
        <f t="shared" si="1"/>
        <v>0</v>
      </c>
      <c r="P28" s="658">
        <v>0</v>
      </c>
      <c r="Q28" s="669">
        <f t="shared" si="0"/>
        <v>0</v>
      </c>
      <c r="R28" s="657" t="s">
        <v>1480</v>
      </c>
    </row>
    <row r="29" spans="1:18" s="89" customFormat="1" x14ac:dyDescent="0.25">
      <c r="A29" s="419" t="s">
        <v>305</v>
      </c>
      <c r="B29" s="420" t="s">
        <v>1105</v>
      </c>
      <c r="C29" s="421" t="s">
        <v>1106</v>
      </c>
      <c r="D29" s="408" t="s">
        <v>1093</v>
      </c>
      <c r="E29" s="415" t="s">
        <v>1094</v>
      </c>
      <c r="F29" s="382" t="s">
        <v>781</v>
      </c>
      <c r="G29" s="408" t="s">
        <v>777</v>
      </c>
      <c r="H29" s="418" t="s">
        <v>311</v>
      </c>
      <c r="I29" s="38" t="s">
        <v>326</v>
      </c>
      <c r="J29" s="418" t="s">
        <v>549</v>
      </c>
      <c r="K29" s="407">
        <v>100</v>
      </c>
      <c r="L29" s="660"/>
      <c r="M29" s="49">
        <v>1</v>
      </c>
      <c r="N29" s="49">
        <v>0</v>
      </c>
      <c r="O29" s="669">
        <f t="shared" si="1"/>
        <v>0</v>
      </c>
      <c r="P29" s="658">
        <v>0</v>
      </c>
      <c r="Q29" s="669">
        <f t="shared" si="0"/>
        <v>0</v>
      </c>
      <c r="R29" s="657" t="s">
        <v>1480</v>
      </c>
    </row>
    <row r="30" spans="1:18" s="89" customFormat="1" x14ac:dyDescent="0.25">
      <c r="A30" s="419" t="s">
        <v>305</v>
      </c>
      <c r="B30" s="420" t="s">
        <v>1105</v>
      </c>
      <c r="C30" s="421" t="s">
        <v>1106</v>
      </c>
      <c r="D30" s="408" t="s">
        <v>1093</v>
      </c>
      <c r="E30" s="415" t="s">
        <v>1095</v>
      </c>
      <c r="F30" s="416" t="s">
        <v>1108</v>
      </c>
      <c r="G30" s="408" t="s">
        <v>777</v>
      </c>
      <c r="H30" s="418" t="s">
        <v>311</v>
      </c>
      <c r="I30" s="38" t="s">
        <v>326</v>
      </c>
      <c r="J30" s="418" t="s">
        <v>549</v>
      </c>
      <c r="K30" s="407">
        <v>100</v>
      </c>
      <c r="L30" s="660"/>
      <c r="M30" s="49">
        <v>1</v>
      </c>
      <c r="N30" s="49">
        <v>0</v>
      </c>
      <c r="O30" s="669">
        <f t="shared" si="1"/>
        <v>0</v>
      </c>
      <c r="P30" s="658">
        <v>0</v>
      </c>
      <c r="Q30" s="669">
        <f t="shared" si="0"/>
        <v>0</v>
      </c>
      <c r="R30" s="657" t="s">
        <v>1480</v>
      </c>
    </row>
    <row r="31" spans="1:18" s="89" customFormat="1" x14ac:dyDescent="0.25">
      <c r="A31" s="419" t="s">
        <v>305</v>
      </c>
      <c r="B31" s="420" t="s">
        <v>1105</v>
      </c>
      <c r="C31" s="421" t="s">
        <v>1106</v>
      </c>
      <c r="D31" s="408" t="s">
        <v>1093</v>
      </c>
      <c r="E31" s="415" t="s">
        <v>1096</v>
      </c>
      <c r="F31" s="382" t="s">
        <v>781</v>
      </c>
      <c r="G31" s="408" t="s">
        <v>777</v>
      </c>
      <c r="H31" s="418" t="s">
        <v>311</v>
      </c>
      <c r="I31" s="38" t="s">
        <v>326</v>
      </c>
      <c r="J31" s="418" t="s">
        <v>549</v>
      </c>
      <c r="K31" s="407">
        <v>100</v>
      </c>
      <c r="L31" s="660"/>
      <c r="M31" s="49">
        <v>1</v>
      </c>
      <c r="N31" s="49">
        <v>0</v>
      </c>
      <c r="O31" s="669">
        <f t="shared" si="1"/>
        <v>0</v>
      </c>
      <c r="P31" s="658">
        <v>0</v>
      </c>
      <c r="Q31" s="669">
        <f t="shared" si="0"/>
        <v>0</v>
      </c>
      <c r="R31" s="657" t="s">
        <v>1480</v>
      </c>
    </row>
    <row r="32" spans="1:18" s="89" customFormat="1" x14ac:dyDescent="0.25">
      <c r="A32" s="419" t="s">
        <v>305</v>
      </c>
      <c r="B32" s="420" t="s">
        <v>1105</v>
      </c>
      <c r="C32" s="421" t="s">
        <v>1106</v>
      </c>
      <c r="D32" s="408" t="s">
        <v>1093</v>
      </c>
      <c r="E32" s="415" t="s">
        <v>1097</v>
      </c>
      <c r="F32" s="382" t="s">
        <v>781</v>
      </c>
      <c r="G32" s="408" t="s">
        <v>777</v>
      </c>
      <c r="H32" s="418" t="s">
        <v>311</v>
      </c>
      <c r="I32" s="38" t="s">
        <v>326</v>
      </c>
      <c r="J32" s="418" t="s">
        <v>549</v>
      </c>
      <c r="K32" s="407">
        <v>100</v>
      </c>
      <c r="L32" s="660"/>
      <c r="M32" s="49">
        <v>1</v>
      </c>
      <c r="N32" s="49">
        <v>0</v>
      </c>
      <c r="O32" s="669">
        <f t="shared" si="1"/>
        <v>0</v>
      </c>
      <c r="P32" s="658">
        <v>0</v>
      </c>
      <c r="Q32" s="669">
        <f t="shared" si="0"/>
        <v>0</v>
      </c>
      <c r="R32" s="657" t="s">
        <v>1480</v>
      </c>
    </row>
    <row r="33" spans="1:18" s="89" customFormat="1" x14ac:dyDescent="0.25">
      <c r="A33" s="419" t="s">
        <v>305</v>
      </c>
      <c r="B33" s="420" t="s">
        <v>1105</v>
      </c>
      <c r="C33" s="421" t="s">
        <v>1106</v>
      </c>
      <c r="D33" s="408" t="s">
        <v>1093</v>
      </c>
      <c r="E33" s="415" t="s">
        <v>1098</v>
      </c>
      <c r="F33" s="382" t="s">
        <v>781</v>
      </c>
      <c r="G33" s="408" t="s">
        <v>777</v>
      </c>
      <c r="H33" s="418" t="s">
        <v>311</v>
      </c>
      <c r="I33" s="38" t="s">
        <v>326</v>
      </c>
      <c r="J33" s="418" t="s">
        <v>549</v>
      </c>
      <c r="K33" s="407">
        <v>100</v>
      </c>
      <c r="L33" s="660"/>
      <c r="M33" s="49">
        <v>1</v>
      </c>
      <c r="N33" s="49">
        <v>0</v>
      </c>
      <c r="O33" s="669">
        <f t="shared" si="1"/>
        <v>0</v>
      </c>
      <c r="P33" s="658">
        <v>0</v>
      </c>
      <c r="Q33" s="669">
        <f t="shared" si="0"/>
        <v>0</v>
      </c>
      <c r="R33" s="657" t="s">
        <v>1480</v>
      </c>
    </row>
    <row r="34" spans="1:18" s="89" customFormat="1" x14ac:dyDescent="0.25">
      <c r="A34" s="419" t="s">
        <v>305</v>
      </c>
      <c r="B34" s="420" t="s">
        <v>1105</v>
      </c>
      <c r="C34" s="421" t="s">
        <v>1106</v>
      </c>
      <c r="D34" s="408" t="s">
        <v>1093</v>
      </c>
      <c r="E34" s="415" t="s">
        <v>1099</v>
      </c>
      <c r="F34" s="382" t="s">
        <v>781</v>
      </c>
      <c r="G34" s="408" t="s">
        <v>777</v>
      </c>
      <c r="H34" s="418" t="s">
        <v>311</v>
      </c>
      <c r="I34" s="38" t="s">
        <v>326</v>
      </c>
      <c r="J34" s="418" t="s">
        <v>549</v>
      </c>
      <c r="K34" s="407">
        <v>100</v>
      </c>
      <c r="L34" s="660"/>
      <c r="M34" s="49">
        <v>1</v>
      </c>
      <c r="N34" s="49">
        <v>0</v>
      </c>
      <c r="O34" s="669">
        <f t="shared" si="1"/>
        <v>0</v>
      </c>
      <c r="P34" s="658">
        <v>0</v>
      </c>
      <c r="Q34" s="669">
        <f t="shared" si="0"/>
        <v>0</v>
      </c>
      <c r="R34" s="657" t="s">
        <v>1480</v>
      </c>
    </row>
    <row r="35" spans="1:18" s="89" customFormat="1" x14ac:dyDescent="0.25">
      <c r="A35" s="419" t="s">
        <v>305</v>
      </c>
      <c r="B35" s="420" t="s">
        <v>1105</v>
      </c>
      <c r="C35" s="421" t="s">
        <v>1106</v>
      </c>
      <c r="D35" s="408" t="s">
        <v>1093</v>
      </c>
      <c r="E35" s="415" t="s">
        <v>1126</v>
      </c>
      <c r="F35" s="382" t="s">
        <v>781</v>
      </c>
      <c r="G35" s="408" t="s">
        <v>777</v>
      </c>
      <c r="H35" s="418" t="s">
        <v>311</v>
      </c>
      <c r="I35" s="38" t="s">
        <v>326</v>
      </c>
      <c r="J35" s="418" t="s">
        <v>549</v>
      </c>
      <c r="K35" s="407">
        <v>100</v>
      </c>
      <c r="L35" s="660"/>
      <c r="M35" s="49">
        <v>1</v>
      </c>
      <c r="N35" s="49">
        <v>0</v>
      </c>
      <c r="O35" s="669">
        <f t="shared" si="1"/>
        <v>0</v>
      </c>
      <c r="P35" s="658">
        <v>0</v>
      </c>
      <c r="Q35" s="669">
        <f t="shared" si="0"/>
        <v>0</v>
      </c>
      <c r="R35" s="657" t="s">
        <v>1480</v>
      </c>
    </row>
    <row r="36" spans="1:18" s="89" customFormat="1" x14ac:dyDescent="0.25">
      <c r="A36" s="419" t="s">
        <v>305</v>
      </c>
      <c r="B36" s="420" t="s">
        <v>1105</v>
      </c>
      <c r="C36" s="421" t="s">
        <v>1106</v>
      </c>
      <c r="D36" s="408" t="s">
        <v>1093</v>
      </c>
      <c r="E36" s="415" t="s">
        <v>1101</v>
      </c>
      <c r="F36" s="416" t="s">
        <v>1108</v>
      </c>
      <c r="G36" s="408" t="s">
        <v>777</v>
      </c>
      <c r="H36" s="418" t="s">
        <v>311</v>
      </c>
      <c r="I36" s="38" t="s">
        <v>326</v>
      </c>
      <c r="J36" s="418" t="s">
        <v>549</v>
      </c>
      <c r="K36" s="407">
        <v>100</v>
      </c>
      <c r="L36" s="660"/>
      <c r="M36" s="49">
        <v>1</v>
      </c>
      <c r="N36" s="49">
        <v>0</v>
      </c>
      <c r="O36" s="669">
        <f t="shared" si="1"/>
        <v>0</v>
      </c>
      <c r="P36" s="658">
        <v>0</v>
      </c>
      <c r="Q36" s="669">
        <f t="shared" si="0"/>
        <v>0</v>
      </c>
      <c r="R36" s="657" t="s">
        <v>1480</v>
      </c>
    </row>
    <row r="37" spans="1:18" s="89" customFormat="1" x14ac:dyDescent="0.25">
      <c r="A37" s="419" t="s">
        <v>305</v>
      </c>
      <c r="B37" s="420" t="s">
        <v>1127</v>
      </c>
      <c r="C37" s="421" t="s">
        <v>1106</v>
      </c>
      <c r="D37" s="408" t="s">
        <v>1061</v>
      </c>
      <c r="E37" s="415" t="s">
        <v>1107</v>
      </c>
      <c r="F37" s="382" t="s">
        <v>781</v>
      </c>
      <c r="G37" s="408" t="s">
        <v>777</v>
      </c>
      <c r="H37" s="418" t="s">
        <v>311</v>
      </c>
      <c r="I37" s="38" t="s">
        <v>326</v>
      </c>
      <c r="J37" s="418" t="s">
        <v>549</v>
      </c>
      <c r="K37" s="407">
        <v>100</v>
      </c>
      <c r="L37" s="660"/>
      <c r="M37" s="49" t="s">
        <v>326</v>
      </c>
      <c r="N37" s="49" t="s">
        <v>326</v>
      </c>
      <c r="O37" s="43" t="s">
        <v>326</v>
      </c>
      <c r="P37" s="658" t="s">
        <v>326</v>
      </c>
      <c r="Q37" s="43" t="s">
        <v>326</v>
      </c>
      <c r="R37" s="657" t="s">
        <v>1471</v>
      </c>
    </row>
    <row r="38" spans="1:18" s="89" customFormat="1" x14ac:dyDescent="0.25">
      <c r="A38" s="419" t="s">
        <v>305</v>
      </c>
      <c r="B38" s="420" t="s">
        <v>1127</v>
      </c>
      <c r="C38" s="421" t="s">
        <v>1106</v>
      </c>
      <c r="D38" s="408" t="s">
        <v>1061</v>
      </c>
      <c r="E38" s="415" t="s">
        <v>1064</v>
      </c>
      <c r="F38" s="382" t="s">
        <v>781</v>
      </c>
      <c r="G38" s="408" t="s">
        <v>777</v>
      </c>
      <c r="H38" s="418" t="s">
        <v>311</v>
      </c>
      <c r="I38" s="38" t="s">
        <v>326</v>
      </c>
      <c r="J38" s="418" t="s">
        <v>549</v>
      </c>
      <c r="K38" s="407">
        <v>100</v>
      </c>
      <c r="L38" s="660"/>
      <c r="M38" s="49" t="s">
        <v>326</v>
      </c>
      <c r="N38" s="49" t="s">
        <v>326</v>
      </c>
      <c r="O38" s="43" t="s">
        <v>326</v>
      </c>
      <c r="P38" s="658" t="s">
        <v>326</v>
      </c>
      <c r="Q38" s="43" t="s">
        <v>326</v>
      </c>
      <c r="R38" s="657" t="s">
        <v>1471</v>
      </c>
    </row>
    <row r="39" spans="1:18" s="89" customFormat="1" x14ac:dyDescent="0.25">
      <c r="A39" s="419" t="s">
        <v>305</v>
      </c>
      <c r="B39" s="420" t="s">
        <v>1127</v>
      </c>
      <c r="C39" s="421" t="s">
        <v>1106</v>
      </c>
      <c r="D39" s="408" t="s">
        <v>1061</v>
      </c>
      <c r="E39" s="415" t="s">
        <v>1065</v>
      </c>
      <c r="F39" s="382" t="s">
        <v>781</v>
      </c>
      <c r="G39" s="408" t="s">
        <v>777</v>
      </c>
      <c r="H39" s="418" t="s">
        <v>311</v>
      </c>
      <c r="I39" s="38" t="s">
        <v>326</v>
      </c>
      <c r="J39" s="418" t="s">
        <v>549</v>
      </c>
      <c r="K39" s="407">
        <v>100</v>
      </c>
      <c r="L39" s="660"/>
      <c r="M39" s="49" t="s">
        <v>326</v>
      </c>
      <c r="N39" s="49" t="s">
        <v>326</v>
      </c>
      <c r="O39" s="43" t="s">
        <v>326</v>
      </c>
      <c r="P39" s="658" t="s">
        <v>326</v>
      </c>
      <c r="Q39" s="43" t="s">
        <v>326</v>
      </c>
      <c r="R39" s="657" t="s">
        <v>1471</v>
      </c>
    </row>
    <row r="40" spans="1:18" s="89" customFormat="1" x14ac:dyDescent="0.25">
      <c r="A40" s="419" t="s">
        <v>305</v>
      </c>
      <c r="B40" s="420" t="s">
        <v>1127</v>
      </c>
      <c r="C40" s="421" t="s">
        <v>1106</v>
      </c>
      <c r="D40" s="408" t="s">
        <v>1061</v>
      </c>
      <c r="E40" s="415" t="s">
        <v>1066</v>
      </c>
      <c r="F40" s="416" t="s">
        <v>1108</v>
      </c>
      <c r="G40" s="408" t="s">
        <v>777</v>
      </c>
      <c r="H40" s="418" t="s">
        <v>311</v>
      </c>
      <c r="I40" s="38" t="s">
        <v>326</v>
      </c>
      <c r="J40" s="418" t="s">
        <v>549</v>
      </c>
      <c r="K40" s="407">
        <v>100</v>
      </c>
      <c r="L40" s="660"/>
      <c r="M40" s="49" t="s">
        <v>326</v>
      </c>
      <c r="N40" s="49" t="s">
        <v>326</v>
      </c>
      <c r="O40" s="43" t="s">
        <v>326</v>
      </c>
      <c r="P40" s="658" t="s">
        <v>326</v>
      </c>
      <c r="Q40" s="43" t="s">
        <v>326</v>
      </c>
      <c r="R40" s="657" t="s">
        <v>1471</v>
      </c>
    </row>
    <row r="41" spans="1:18" s="89" customFormat="1" x14ac:dyDescent="0.25">
      <c r="A41" s="419" t="s">
        <v>305</v>
      </c>
      <c r="B41" s="420" t="s">
        <v>1127</v>
      </c>
      <c r="C41" s="421" t="s">
        <v>1106</v>
      </c>
      <c r="D41" s="408" t="s">
        <v>1061</v>
      </c>
      <c r="E41" s="415" t="s">
        <v>1067</v>
      </c>
      <c r="F41" s="416" t="s">
        <v>1109</v>
      </c>
      <c r="G41" s="408" t="s">
        <v>777</v>
      </c>
      <c r="H41" s="418" t="s">
        <v>311</v>
      </c>
      <c r="I41" s="38" t="s">
        <v>326</v>
      </c>
      <c r="J41" s="418" t="s">
        <v>549</v>
      </c>
      <c r="K41" s="407">
        <v>100</v>
      </c>
      <c r="L41" s="660"/>
      <c r="M41" s="49" t="s">
        <v>326</v>
      </c>
      <c r="N41" s="49" t="s">
        <v>326</v>
      </c>
      <c r="O41" s="43" t="s">
        <v>326</v>
      </c>
      <c r="P41" s="658" t="s">
        <v>326</v>
      </c>
      <c r="Q41" s="43" t="s">
        <v>326</v>
      </c>
      <c r="R41" s="657" t="s">
        <v>1471</v>
      </c>
    </row>
    <row r="42" spans="1:18" s="89" customFormat="1" x14ac:dyDescent="0.25">
      <c r="A42" s="419" t="s">
        <v>305</v>
      </c>
      <c r="B42" s="420" t="s">
        <v>1127</v>
      </c>
      <c r="C42" s="421" t="s">
        <v>1106</v>
      </c>
      <c r="D42" s="408" t="s">
        <v>1061</v>
      </c>
      <c r="E42" s="415" t="s">
        <v>1110</v>
      </c>
      <c r="F42" s="382" t="s">
        <v>781</v>
      </c>
      <c r="G42" s="408" t="s">
        <v>777</v>
      </c>
      <c r="H42" s="418" t="s">
        <v>311</v>
      </c>
      <c r="I42" s="38" t="s">
        <v>326</v>
      </c>
      <c r="J42" s="418" t="s">
        <v>549</v>
      </c>
      <c r="K42" s="407">
        <v>100</v>
      </c>
      <c r="L42" s="660"/>
      <c r="M42" s="49" t="s">
        <v>326</v>
      </c>
      <c r="N42" s="49" t="s">
        <v>326</v>
      </c>
      <c r="O42" s="43" t="s">
        <v>326</v>
      </c>
      <c r="P42" s="658" t="s">
        <v>326</v>
      </c>
      <c r="Q42" s="43" t="s">
        <v>326</v>
      </c>
      <c r="R42" s="657" t="s">
        <v>1471</v>
      </c>
    </row>
    <row r="43" spans="1:18" s="89" customFormat="1" x14ac:dyDescent="0.25">
      <c r="A43" s="419" t="s">
        <v>305</v>
      </c>
      <c r="B43" s="420" t="s">
        <v>1127</v>
      </c>
      <c r="C43" s="421" t="s">
        <v>1106</v>
      </c>
      <c r="D43" s="408" t="s">
        <v>1061</v>
      </c>
      <c r="E43" s="415" t="s">
        <v>1111</v>
      </c>
      <c r="F43" s="382" t="s">
        <v>781</v>
      </c>
      <c r="G43" s="408" t="s">
        <v>777</v>
      </c>
      <c r="H43" s="418" t="s">
        <v>311</v>
      </c>
      <c r="I43" s="38" t="s">
        <v>326</v>
      </c>
      <c r="J43" s="418" t="s">
        <v>549</v>
      </c>
      <c r="K43" s="407">
        <v>100</v>
      </c>
      <c r="L43" s="660"/>
      <c r="M43" s="49" t="s">
        <v>326</v>
      </c>
      <c r="N43" s="49" t="s">
        <v>326</v>
      </c>
      <c r="O43" s="43" t="s">
        <v>326</v>
      </c>
      <c r="P43" s="658" t="s">
        <v>326</v>
      </c>
      <c r="Q43" s="43" t="s">
        <v>326</v>
      </c>
      <c r="R43" s="657" t="s">
        <v>1471</v>
      </c>
    </row>
    <row r="44" spans="1:18" s="89" customFormat="1" x14ac:dyDescent="0.25">
      <c r="A44" s="419" t="s">
        <v>305</v>
      </c>
      <c r="B44" s="420" t="s">
        <v>1127</v>
      </c>
      <c r="C44" s="421" t="s">
        <v>1106</v>
      </c>
      <c r="D44" s="408" t="s">
        <v>1061</v>
      </c>
      <c r="E44" s="415" t="s">
        <v>1112</v>
      </c>
      <c r="F44" s="382" t="s">
        <v>781</v>
      </c>
      <c r="G44" s="408" t="s">
        <v>777</v>
      </c>
      <c r="H44" s="418" t="s">
        <v>311</v>
      </c>
      <c r="I44" s="38" t="s">
        <v>326</v>
      </c>
      <c r="J44" s="418" t="s">
        <v>549</v>
      </c>
      <c r="K44" s="407">
        <v>100</v>
      </c>
      <c r="L44" s="660"/>
      <c r="M44" s="49" t="s">
        <v>326</v>
      </c>
      <c r="N44" s="49" t="s">
        <v>326</v>
      </c>
      <c r="O44" s="43" t="s">
        <v>326</v>
      </c>
      <c r="P44" s="658" t="s">
        <v>326</v>
      </c>
      <c r="Q44" s="43" t="s">
        <v>326</v>
      </c>
      <c r="R44" s="657" t="s">
        <v>1471</v>
      </c>
    </row>
    <row r="45" spans="1:18" s="89" customFormat="1" x14ac:dyDescent="0.25">
      <c r="A45" s="419" t="s">
        <v>305</v>
      </c>
      <c r="B45" s="420" t="s">
        <v>1127</v>
      </c>
      <c r="C45" s="421" t="s">
        <v>1106</v>
      </c>
      <c r="D45" s="408" t="s">
        <v>1061</v>
      </c>
      <c r="E45" s="415" t="s">
        <v>1113</v>
      </c>
      <c r="F45" s="382" t="s">
        <v>781</v>
      </c>
      <c r="G45" s="408" t="s">
        <v>777</v>
      </c>
      <c r="H45" s="418" t="s">
        <v>311</v>
      </c>
      <c r="I45" s="38" t="s">
        <v>326</v>
      </c>
      <c r="J45" s="418" t="s">
        <v>549</v>
      </c>
      <c r="K45" s="407">
        <v>100</v>
      </c>
      <c r="L45" s="660"/>
      <c r="M45" s="49" t="s">
        <v>326</v>
      </c>
      <c r="N45" s="49" t="s">
        <v>326</v>
      </c>
      <c r="O45" s="43" t="s">
        <v>326</v>
      </c>
      <c r="P45" s="658" t="s">
        <v>326</v>
      </c>
      <c r="Q45" s="43" t="s">
        <v>326</v>
      </c>
      <c r="R45" s="657" t="s">
        <v>1471</v>
      </c>
    </row>
    <row r="46" spans="1:18" s="89" customFormat="1" x14ac:dyDescent="0.25">
      <c r="A46" s="419" t="s">
        <v>305</v>
      </c>
      <c r="B46" s="420" t="s">
        <v>1127</v>
      </c>
      <c r="C46" s="421" t="s">
        <v>1106</v>
      </c>
      <c r="D46" s="408" t="s">
        <v>1061</v>
      </c>
      <c r="E46" s="415" t="s">
        <v>1072</v>
      </c>
      <c r="F46" s="382" t="s">
        <v>1114</v>
      </c>
      <c r="G46" s="408" t="s">
        <v>777</v>
      </c>
      <c r="H46" s="418" t="s">
        <v>311</v>
      </c>
      <c r="I46" s="38" t="s">
        <v>326</v>
      </c>
      <c r="J46" s="418" t="s">
        <v>549</v>
      </c>
      <c r="K46" s="407">
        <v>100</v>
      </c>
      <c r="L46" s="660"/>
      <c r="M46" s="49" t="s">
        <v>326</v>
      </c>
      <c r="N46" s="49" t="s">
        <v>326</v>
      </c>
      <c r="O46" s="43" t="s">
        <v>326</v>
      </c>
      <c r="P46" s="658" t="s">
        <v>326</v>
      </c>
      <c r="Q46" s="43" t="s">
        <v>326</v>
      </c>
      <c r="R46" s="657" t="s">
        <v>1471</v>
      </c>
    </row>
    <row r="47" spans="1:18" s="89" customFormat="1" x14ac:dyDescent="0.25">
      <c r="A47" s="419" t="s">
        <v>305</v>
      </c>
      <c r="B47" s="420" t="s">
        <v>1127</v>
      </c>
      <c r="C47" s="421" t="s">
        <v>1106</v>
      </c>
      <c r="D47" s="408" t="s">
        <v>1061</v>
      </c>
      <c r="E47" s="415" t="s">
        <v>1073</v>
      </c>
      <c r="F47" s="382" t="s">
        <v>1114</v>
      </c>
      <c r="G47" s="408" t="s">
        <v>777</v>
      </c>
      <c r="H47" s="418" t="s">
        <v>311</v>
      </c>
      <c r="I47" s="38" t="s">
        <v>326</v>
      </c>
      <c r="J47" s="418" t="s">
        <v>549</v>
      </c>
      <c r="K47" s="407">
        <v>100</v>
      </c>
      <c r="L47" s="660"/>
      <c r="M47" s="49" t="s">
        <v>326</v>
      </c>
      <c r="N47" s="49" t="s">
        <v>326</v>
      </c>
      <c r="O47" s="43" t="s">
        <v>326</v>
      </c>
      <c r="P47" s="658" t="s">
        <v>326</v>
      </c>
      <c r="Q47" s="43" t="s">
        <v>326</v>
      </c>
      <c r="R47" s="657" t="s">
        <v>1471</v>
      </c>
    </row>
    <row r="48" spans="1:18" s="89" customFormat="1" x14ac:dyDescent="0.25">
      <c r="A48" s="419" t="s">
        <v>305</v>
      </c>
      <c r="B48" s="420" t="s">
        <v>1127</v>
      </c>
      <c r="C48" s="421" t="s">
        <v>1106</v>
      </c>
      <c r="D48" s="408" t="s">
        <v>1061</v>
      </c>
      <c r="E48" s="415" t="s">
        <v>1074</v>
      </c>
      <c r="F48" s="382" t="s">
        <v>781</v>
      </c>
      <c r="G48" s="408" t="s">
        <v>777</v>
      </c>
      <c r="H48" s="418" t="s">
        <v>311</v>
      </c>
      <c r="I48" s="38" t="s">
        <v>326</v>
      </c>
      <c r="J48" s="418" t="s">
        <v>549</v>
      </c>
      <c r="K48" s="407">
        <v>100</v>
      </c>
      <c r="L48" s="660"/>
      <c r="M48" s="49" t="s">
        <v>326</v>
      </c>
      <c r="N48" s="49" t="s">
        <v>326</v>
      </c>
      <c r="O48" s="43" t="s">
        <v>326</v>
      </c>
      <c r="P48" s="658" t="s">
        <v>326</v>
      </c>
      <c r="Q48" s="43" t="s">
        <v>326</v>
      </c>
      <c r="R48" s="657" t="s">
        <v>1471</v>
      </c>
    </row>
    <row r="49" spans="1:18" s="89" customFormat="1" x14ac:dyDescent="0.25">
      <c r="A49" s="419" t="s">
        <v>305</v>
      </c>
      <c r="B49" s="420" t="s">
        <v>1127</v>
      </c>
      <c r="C49" s="421" t="s">
        <v>1106</v>
      </c>
      <c r="D49" s="408" t="s">
        <v>1061</v>
      </c>
      <c r="E49" s="415" t="s">
        <v>1115</v>
      </c>
      <c r="F49" s="382" t="s">
        <v>781</v>
      </c>
      <c r="G49" s="408" t="s">
        <v>777</v>
      </c>
      <c r="H49" s="418" t="s">
        <v>311</v>
      </c>
      <c r="I49" s="38" t="s">
        <v>326</v>
      </c>
      <c r="J49" s="418" t="s">
        <v>549</v>
      </c>
      <c r="K49" s="407">
        <v>100</v>
      </c>
      <c r="L49" s="660"/>
      <c r="M49" s="49" t="s">
        <v>326</v>
      </c>
      <c r="N49" s="49" t="s">
        <v>326</v>
      </c>
      <c r="O49" s="43" t="s">
        <v>326</v>
      </c>
      <c r="P49" s="658" t="s">
        <v>326</v>
      </c>
      <c r="Q49" s="43" t="s">
        <v>326</v>
      </c>
      <c r="R49" s="657" t="s">
        <v>1471</v>
      </c>
    </row>
    <row r="50" spans="1:18" s="89" customFormat="1" x14ac:dyDescent="0.25">
      <c r="A50" s="419" t="s">
        <v>305</v>
      </c>
      <c r="B50" s="420" t="s">
        <v>1127</v>
      </c>
      <c r="C50" s="421" t="s">
        <v>1106</v>
      </c>
      <c r="D50" s="408" t="s">
        <v>1061</v>
      </c>
      <c r="E50" s="415" t="s">
        <v>1116</v>
      </c>
      <c r="F50" s="382" t="s">
        <v>781</v>
      </c>
      <c r="G50" s="408" t="s">
        <v>777</v>
      </c>
      <c r="H50" s="418" t="s">
        <v>311</v>
      </c>
      <c r="I50" s="38" t="s">
        <v>326</v>
      </c>
      <c r="J50" s="418" t="s">
        <v>549</v>
      </c>
      <c r="K50" s="407">
        <v>100</v>
      </c>
      <c r="L50" s="660"/>
      <c r="M50" s="49" t="s">
        <v>326</v>
      </c>
      <c r="N50" s="49" t="s">
        <v>326</v>
      </c>
      <c r="O50" s="43" t="s">
        <v>326</v>
      </c>
      <c r="P50" s="658" t="s">
        <v>326</v>
      </c>
      <c r="Q50" s="43" t="s">
        <v>326</v>
      </c>
      <c r="R50" s="657" t="s">
        <v>1471</v>
      </c>
    </row>
    <row r="51" spans="1:18" s="89" customFormat="1" x14ac:dyDescent="0.25">
      <c r="A51" s="419" t="s">
        <v>305</v>
      </c>
      <c r="B51" s="420" t="s">
        <v>1127</v>
      </c>
      <c r="C51" s="421" t="s">
        <v>1106</v>
      </c>
      <c r="D51" s="408" t="s">
        <v>1061</v>
      </c>
      <c r="E51" s="415" t="s">
        <v>1117</v>
      </c>
      <c r="F51" s="382" t="s">
        <v>781</v>
      </c>
      <c r="G51" s="408" t="s">
        <v>777</v>
      </c>
      <c r="H51" s="418" t="s">
        <v>311</v>
      </c>
      <c r="I51" s="38" t="s">
        <v>326</v>
      </c>
      <c r="J51" s="418" t="s">
        <v>549</v>
      </c>
      <c r="K51" s="407">
        <v>100</v>
      </c>
      <c r="L51" s="660"/>
      <c r="M51" s="49" t="s">
        <v>326</v>
      </c>
      <c r="N51" s="49" t="s">
        <v>326</v>
      </c>
      <c r="O51" s="43" t="s">
        <v>326</v>
      </c>
      <c r="P51" s="658" t="s">
        <v>326</v>
      </c>
      <c r="Q51" s="43" t="s">
        <v>326</v>
      </c>
      <c r="R51" s="657" t="s">
        <v>1471</v>
      </c>
    </row>
    <row r="52" spans="1:18" s="89" customFormat="1" x14ac:dyDescent="0.25">
      <c r="A52" s="419" t="s">
        <v>305</v>
      </c>
      <c r="B52" s="420" t="s">
        <v>1127</v>
      </c>
      <c r="C52" s="421" t="s">
        <v>1106</v>
      </c>
      <c r="D52" s="408" t="s">
        <v>1061</v>
      </c>
      <c r="E52" s="415" t="s">
        <v>1118</v>
      </c>
      <c r="F52" s="382" t="s">
        <v>781</v>
      </c>
      <c r="G52" s="408" t="s">
        <v>777</v>
      </c>
      <c r="H52" s="418" t="s">
        <v>311</v>
      </c>
      <c r="I52" s="38" t="s">
        <v>326</v>
      </c>
      <c r="J52" s="418" t="s">
        <v>549</v>
      </c>
      <c r="K52" s="407">
        <v>100</v>
      </c>
      <c r="L52" s="660"/>
      <c r="M52" s="49" t="s">
        <v>326</v>
      </c>
      <c r="N52" s="49" t="s">
        <v>326</v>
      </c>
      <c r="O52" s="43" t="s">
        <v>326</v>
      </c>
      <c r="P52" s="658" t="s">
        <v>326</v>
      </c>
      <c r="Q52" s="43" t="s">
        <v>326</v>
      </c>
      <c r="R52" s="657" t="s">
        <v>1471</v>
      </c>
    </row>
    <row r="53" spans="1:18" s="89" customFormat="1" x14ac:dyDescent="0.25">
      <c r="A53" s="419" t="s">
        <v>305</v>
      </c>
      <c r="B53" s="420" t="s">
        <v>1127</v>
      </c>
      <c r="C53" s="421" t="s">
        <v>1106</v>
      </c>
      <c r="D53" s="408" t="s">
        <v>1061</v>
      </c>
      <c r="E53" s="415" t="s">
        <v>1119</v>
      </c>
      <c r="F53" s="382" t="s">
        <v>781</v>
      </c>
      <c r="G53" s="408" t="s">
        <v>777</v>
      </c>
      <c r="H53" s="418" t="s">
        <v>311</v>
      </c>
      <c r="I53" s="38" t="s">
        <v>326</v>
      </c>
      <c r="J53" s="418" t="s">
        <v>549</v>
      </c>
      <c r="K53" s="407">
        <v>100</v>
      </c>
      <c r="L53" s="660"/>
      <c r="M53" s="49" t="s">
        <v>326</v>
      </c>
      <c r="N53" s="49" t="s">
        <v>326</v>
      </c>
      <c r="O53" s="43" t="s">
        <v>326</v>
      </c>
      <c r="P53" s="658" t="s">
        <v>326</v>
      </c>
      <c r="Q53" s="43" t="s">
        <v>326</v>
      </c>
      <c r="R53" s="657" t="s">
        <v>1471</v>
      </c>
    </row>
    <row r="54" spans="1:18" s="89" customFormat="1" x14ac:dyDescent="0.25">
      <c r="A54" s="419" t="s">
        <v>305</v>
      </c>
      <c r="B54" s="420" t="s">
        <v>1127</v>
      </c>
      <c r="C54" s="421" t="s">
        <v>1106</v>
      </c>
      <c r="D54" s="408" t="s">
        <v>1061</v>
      </c>
      <c r="E54" s="415" t="s">
        <v>1120</v>
      </c>
      <c r="F54" s="382" t="s">
        <v>781</v>
      </c>
      <c r="G54" s="408" t="s">
        <v>777</v>
      </c>
      <c r="H54" s="418" t="s">
        <v>311</v>
      </c>
      <c r="I54" s="38" t="s">
        <v>326</v>
      </c>
      <c r="J54" s="418" t="s">
        <v>549</v>
      </c>
      <c r="K54" s="407">
        <v>100</v>
      </c>
      <c r="L54" s="660"/>
      <c r="M54" s="49" t="s">
        <v>326</v>
      </c>
      <c r="N54" s="49" t="s">
        <v>326</v>
      </c>
      <c r="O54" s="43" t="s">
        <v>326</v>
      </c>
      <c r="P54" s="658" t="s">
        <v>326</v>
      </c>
      <c r="Q54" s="43" t="s">
        <v>326</v>
      </c>
      <c r="R54" s="657" t="s">
        <v>1471</v>
      </c>
    </row>
    <row r="55" spans="1:18" s="89" customFormat="1" x14ac:dyDescent="0.25">
      <c r="A55" s="419" t="s">
        <v>305</v>
      </c>
      <c r="B55" s="420" t="s">
        <v>1127</v>
      </c>
      <c r="C55" s="421" t="s">
        <v>1106</v>
      </c>
      <c r="D55" s="408" t="s">
        <v>1061</v>
      </c>
      <c r="E55" s="415" t="s">
        <v>1121</v>
      </c>
      <c r="F55" s="382" t="s">
        <v>781</v>
      </c>
      <c r="G55" s="408" t="s">
        <v>777</v>
      </c>
      <c r="H55" s="418" t="s">
        <v>311</v>
      </c>
      <c r="I55" s="38" t="s">
        <v>326</v>
      </c>
      <c r="J55" s="418" t="s">
        <v>549</v>
      </c>
      <c r="K55" s="407">
        <v>100</v>
      </c>
      <c r="L55" s="660"/>
      <c r="M55" s="49" t="s">
        <v>326</v>
      </c>
      <c r="N55" s="49" t="s">
        <v>326</v>
      </c>
      <c r="O55" s="43" t="s">
        <v>326</v>
      </c>
      <c r="P55" s="658" t="s">
        <v>326</v>
      </c>
      <c r="Q55" s="43" t="s">
        <v>326</v>
      </c>
      <c r="R55" s="657" t="s">
        <v>1471</v>
      </c>
    </row>
    <row r="56" spans="1:18" s="89" customFormat="1" x14ac:dyDescent="0.25">
      <c r="A56" s="419" t="s">
        <v>305</v>
      </c>
      <c r="B56" s="420" t="s">
        <v>1127</v>
      </c>
      <c r="C56" s="421" t="s">
        <v>1106</v>
      </c>
      <c r="D56" s="408" t="s">
        <v>1061</v>
      </c>
      <c r="E56" s="415" t="s">
        <v>1122</v>
      </c>
      <c r="F56" s="417" t="s">
        <v>792</v>
      </c>
      <c r="G56" s="408" t="s">
        <v>777</v>
      </c>
      <c r="H56" s="418" t="s">
        <v>311</v>
      </c>
      <c r="I56" s="38" t="s">
        <v>326</v>
      </c>
      <c r="J56" s="418" t="s">
        <v>549</v>
      </c>
      <c r="K56" s="407">
        <v>100</v>
      </c>
      <c r="L56" s="660"/>
      <c r="M56" s="49" t="s">
        <v>326</v>
      </c>
      <c r="N56" s="49" t="s">
        <v>326</v>
      </c>
      <c r="O56" s="43" t="s">
        <v>326</v>
      </c>
      <c r="P56" s="658" t="s">
        <v>326</v>
      </c>
      <c r="Q56" s="43" t="s">
        <v>326</v>
      </c>
      <c r="R56" s="657" t="s">
        <v>1471</v>
      </c>
    </row>
    <row r="57" spans="1:18" s="89" customFormat="1" x14ac:dyDescent="0.25">
      <c r="A57" s="419" t="s">
        <v>305</v>
      </c>
      <c r="B57" s="420" t="s">
        <v>1127</v>
      </c>
      <c r="C57" s="421" t="s">
        <v>1106</v>
      </c>
      <c r="D57" s="408" t="s">
        <v>1061</v>
      </c>
      <c r="E57" s="415" t="s">
        <v>1123</v>
      </c>
      <c r="F57" s="382" t="s">
        <v>781</v>
      </c>
      <c r="G57" s="408" t="s">
        <v>777</v>
      </c>
      <c r="H57" s="418" t="s">
        <v>311</v>
      </c>
      <c r="I57" s="38" t="s">
        <v>326</v>
      </c>
      <c r="J57" s="418" t="s">
        <v>549</v>
      </c>
      <c r="K57" s="407">
        <v>100</v>
      </c>
      <c r="L57" s="660"/>
      <c r="M57" s="49" t="s">
        <v>326</v>
      </c>
      <c r="N57" s="49" t="s">
        <v>326</v>
      </c>
      <c r="O57" s="43" t="s">
        <v>326</v>
      </c>
      <c r="P57" s="658" t="s">
        <v>326</v>
      </c>
      <c r="Q57" s="43" t="s">
        <v>326</v>
      </c>
      <c r="R57" s="657" t="s">
        <v>1471</v>
      </c>
    </row>
    <row r="58" spans="1:18" s="89" customFormat="1" x14ac:dyDescent="0.25">
      <c r="A58" s="419" t="s">
        <v>305</v>
      </c>
      <c r="B58" s="420" t="s">
        <v>1127</v>
      </c>
      <c r="C58" s="421" t="s">
        <v>1106</v>
      </c>
      <c r="D58" s="408" t="s">
        <v>1061</v>
      </c>
      <c r="E58" s="415" t="s">
        <v>1082</v>
      </c>
      <c r="F58" s="382" t="s">
        <v>781</v>
      </c>
      <c r="G58" s="408" t="s">
        <v>777</v>
      </c>
      <c r="H58" s="418" t="s">
        <v>311</v>
      </c>
      <c r="I58" s="38" t="s">
        <v>326</v>
      </c>
      <c r="J58" s="418" t="s">
        <v>549</v>
      </c>
      <c r="K58" s="407">
        <v>100</v>
      </c>
      <c r="L58" s="660"/>
      <c r="M58" s="49" t="s">
        <v>326</v>
      </c>
      <c r="N58" s="49" t="s">
        <v>326</v>
      </c>
      <c r="O58" s="43" t="s">
        <v>326</v>
      </c>
      <c r="P58" s="658" t="s">
        <v>326</v>
      </c>
      <c r="Q58" s="43" t="s">
        <v>326</v>
      </c>
      <c r="R58" s="657" t="s">
        <v>1471</v>
      </c>
    </row>
    <row r="59" spans="1:18" s="89" customFormat="1" x14ac:dyDescent="0.25">
      <c r="A59" s="419" t="s">
        <v>305</v>
      </c>
      <c r="B59" s="420" t="s">
        <v>1127</v>
      </c>
      <c r="C59" s="421" t="s">
        <v>1106</v>
      </c>
      <c r="D59" s="408" t="s">
        <v>1061</v>
      </c>
      <c r="E59" s="415" t="s">
        <v>1124</v>
      </c>
      <c r="F59" s="382" t="s">
        <v>781</v>
      </c>
      <c r="G59" s="408" t="s">
        <v>777</v>
      </c>
      <c r="H59" s="418" t="s">
        <v>311</v>
      </c>
      <c r="I59" s="38" t="s">
        <v>326</v>
      </c>
      <c r="J59" s="418" t="s">
        <v>549</v>
      </c>
      <c r="K59" s="407">
        <v>100</v>
      </c>
      <c r="L59" s="660"/>
      <c r="M59" s="49" t="s">
        <v>326</v>
      </c>
      <c r="N59" s="49" t="s">
        <v>326</v>
      </c>
      <c r="O59" s="43" t="s">
        <v>326</v>
      </c>
      <c r="P59" s="658" t="s">
        <v>326</v>
      </c>
      <c r="Q59" s="43" t="s">
        <v>326</v>
      </c>
      <c r="R59" s="657" t="s">
        <v>1471</v>
      </c>
    </row>
    <row r="60" spans="1:18" s="89" customFormat="1" x14ac:dyDescent="0.25">
      <c r="A60" s="419" t="s">
        <v>305</v>
      </c>
      <c r="B60" s="420" t="s">
        <v>1127</v>
      </c>
      <c r="C60" s="421" t="s">
        <v>1106</v>
      </c>
      <c r="D60" s="408" t="s">
        <v>1061</v>
      </c>
      <c r="E60" s="415" t="s">
        <v>1125</v>
      </c>
      <c r="F60" s="417" t="s">
        <v>792</v>
      </c>
      <c r="G60" s="408" t="s">
        <v>777</v>
      </c>
      <c r="H60" s="418" t="s">
        <v>311</v>
      </c>
      <c r="I60" s="38" t="s">
        <v>326</v>
      </c>
      <c r="J60" s="418" t="s">
        <v>549</v>
      </c>
      <c r="K60" s="407">
        <v>100</v>
      </c>
      <c r="L60" s="660"/>
      <c r="M60" s="49" t="s">
        <v>326</v>
      </c>
      <c r="N60" s="49" t="s">
        <v>326</v>
      </c>
      <c r="O60" s="43" t="s">
        <v>326</v>
      </c>
      <c r="P60" s="658" t="s">
        <v>326</v>
      </c>
      <c r="Q60" s="43" t="s">
        <v>326</v>
      </c>
      <c r="R60" s="657" t="s">
        <v>1471</v>
      </c>
    </row>
    <row r="61" spans="1:18" s="89" customFormat="1" x14ac:dyDescent="0.25">
      <c r="A61" s="419" t="s">
        <v>305</v>
      </c>
      <c r="B61" s="420" t="s">
        <v>1127</v>
      </c>
      <c r="C61" s="421" t="s">
        <v>1106</v>
      </c>
      <c r="D61" s="408" t="s">
        <v>1093</v>
      </c>
      <c r="E61" s="415" t="s">
        <v>1094</v>
      </c>
      <c r="F61" s="382" t="s">
        <v>781</v>
      </c>
      <c r="G61" s="408" t="s">
        <v>777</v>
      </c>
      <c r="H61" s="418" t="s">
        <v>311</v>
      </c>
      <c r="I61" s="38" t="s">
        <v>326</v>
      </c>
      <c r="J61" s="418" t="s">
        <v>549</v>
      </c>
      <c r="K61" s="407">
        <v>100</v>
      </c>
      <c r="L61" s="660"/>
      <c r="M61" s="49" t="s">
        <v>326</v>
      </c>
      <c r="N61" s="49" t="s">
        <v>326</v>
      </c>
      <c r="O61" s="43" t="s">
        <v>326</v>
      </c>
      <c r="P61" s="658" t="s">
        <v>326</v>
      </c>
      <c r="Q61" s="43" t="s">
        <v>326</v>
      </c>
      <c r="R61" s="657" t="s">
        <v>1471</v>
      </c>
    </row>
    <row r="62" spans="1:18" s="89" customFormat="1" x14ac:dyDescent="0.25">
      <c r="A62" s="419" t="s">
        <v>305</v>
      </c>
      <c r="B62" s="420" t="s">
        <v>1127</v>
      </c>
      <c r="C62" s="421" t="s">
        <v>1106</v>
      </c>
      <c r="D62" s="408" t="s">
        <v>1093</v>
      </c>
      <c r="E62" s="415" t="s">
        <v>1095</v>
      </c>
      <c r="F62" s="416" t="s">
        <v>1108</v>
      </c>
      <c r="G62" s="408" t="s">
        <v>777</v>
      </c>
      <c r="H62" s="418" t="s">
        <v>311</v>
      </c>
      <c r="I62" s="38" t="s">
        <v>326</v>
      </c>
      <c r="J62" s="418" t="s">
        <v>549</v>
      </c>
      <c r="K62" s="407">
        <v>100</v>
      </c>
      <c r="L62" s="660"/>
      <c r="M62" s="49" t="s">
        <v>326</v>
      </c>
      <c r="N62" s="49" t="s">
        <v>326</v>
      </c>
      <c r="O62" s="43" t="s">
        <v>326</v>
      </c>
      <c r="P62" s="658" t="s">
        <v>326</v>
      </c>
      <c r="Q62" s="43" t="s">
        <v>326</v>
      </c>
      <c r="R62" s="657" t="s">
        <v>1471</v>
      </c>
    </row>
    <row r="63" spans="1:18" s="89" customFormat="1" x14ac:dyDescent="0.25">
      <c r="A63" s="419" t="s">
        <v>305</v>
      </c>
      <c r="B63" s="420" t="s">
        <v>1127</v>
      </c>
      <c r="C63" s="421" t="s">
        <v>1106</v>
      </c>
      <c r="D63" s="408" t="s">
        <v>1093</v>
      </c>
      <c r="E63" s="415" t="s">
        <v>1096</v>
      </c>
      <c r="F63" s="382" t="s">
        <v>781</v>
      </c>
      <c r="G63" s="408" t="s">
        <v>777</v>
      </c>
      <c r="H63" s="418" t="s">
        <v>311</v>
      </c>
      <c r="I63" s="38" t="s">
        <v>326</v>
      </c>
      <c r="J63" s="418" t="s">
        <v>549</v>
      </c>
      <c r="K63" s="407">
        <v>100</v>
      </c>
      <c r="L63" s="660"/>
      <c r="M63" s="49" t="s">
        <v>326</v>
      </c>
      <c r="N63" s="49" t="s">
        <v>326</v>
      </c>
      <c r="O63" s="43" t="s">
        <v>326</v>
      </c>
      <c r="P63" s="658" t="s">
        <v>326</v>
      </c>
      <c r="Q63" s="43" t="s">
        <v>326</v>
      </c>
      <c r="R63" s="657" t="s">
        <v>1471</v>
      </c>
    </row>
    <row r="64" spans="1:18" s="89" customFormat="1" x14ac:dyDescent="0.25">
      <c r="A64" s="419" t="s">
        <v>305</v>
      </c>
      <c r="B64" s="420" t="s">
        <v>1127</v>
      </c>
      <c r="C64" s="421" t="s">
        <v>1106</v>
      </c>
      <c r="D64" s="408" t="s">
        <v>1093</v>
      </c>
      <c r="E64" s="415" t="s">
        <v>1097</v>
      </c>
      <c r="F64" s="382" t="s">
        <v>781</v>
      </c>
      <c r="G64" s="408" t="s">
        <v>777</v>
      </c>
      <c r="H64" s="418" t="s">
        <v>311</v>
      </c>
      <c r="I64" s="38" t="s">
        <v>326</v>
      </c>
      <c r="J64" s="418" t="s">
        <v>549</v>
      </c>
      <c r="K64" s="407">
        <v>100</v>
      </c>
      <c r="L64" s="660"/>
      <c r="M64" s="49" t="s">
        <v>326</v>
      </c>
      <c r="N64" s="49" t="s">
        <v>326</v>
      </c>
      <c r="O64" s="43" t="s">
        <v>326</v>
      </c>
      <c r="P64" s="658" t="s">
        <v>326</v>
      </c>
      <c r="Q64" s="43" t="s">
        <v>326</v>
      </c>
      <c r="R64" s="657" t="s">
        <v>1471</v>
      </c>
    </row>
    <row r="65" spans="1:18" s="89" customFormat="1" x14ac:dyDescent="0.25">
      <c r="A65" s="419" t="s">
        <v>305</v>
      </c>
      <c r="B65" s="420" t="s">
        <v>1127</v>
      </c>
      <c r="C65" s="421" t="s">
        <v>1106</v>
      </c>
      <c r="D65" s="408" t="s">
        <v>1093</v>
      </c>
      <c r="E65" s="415" t="s">
        <v>1098</v>
      </c>
      <c r="F65" s="382" t="s">
        <v>781</v>
      </c>
      <c r="G65" s="408" t="s">
        <v>777</v>
      </c>
      <c r="H65" s="418" t="s">
        <v>311</v>
      </c>
      <c r="I65" s="38" t="s">
        <v>326</v>
      </c>
      <c r="J65" s="418" t="s">
        <v>549</v>
      </c>
      <c r="K65" s="407">
        <v>100</v>
      </c>
      <c r="L65" s="660"/>
      <c r="M65" s="49" t="s">
        <v>326</v>
      </c>
      <c r="N65" s="49" t="s">
        <v>326</v>
      </c>
      <c r="O65" s="43" t="s">
        <v>326</v>
      </c>
      <c r="P65" s="658" t="s">
        <v>326</v>
      </c>
      <c r="Q65" s="43" t="s">
        <v>326</v>
      </c>
      <c r="R65" s="657" t="s">
        <v>1471</v>
      </c>
    </row>
    <row r="66" spans="1:18" s="89" customFormat="1" x14ac:dyDescent="0.25">
      <c r="A66" s="419" t="s">
        <v>305</v>
      </c>
      <c r="B66" s="420" t="s">
        <v>1127</v>
      </c>
      <c r="C66" s="421" t="s">
        <v>1106</v>
      </c>
      <c r="D66" s="408" t="s">
        <v>1093</v>
      </c>
      <c r="E66" s="415" t="s">
        <v>1099</v>
      </c>
      <c r="F66" s="382" t="s">
        <v>781</v>
      </c>
      <c r="G66" s="408" t="s">
        <v>777</v>
      </c>
      <c r="H66" s="418" t="s">
        <v>311</v>
      </c>
      <c r="I66" s="38" t="s">
        <v>326</v>
      </c>
      <c r="J66" s="418" t="s">
        <v>549</v>
      </c>
      <c r="K66" s="407">
        <v>100</v>
      </c>
      <c r="L66" s="660"/>
      <c r="M66" s="49" t="s">
        <v>326</v>
      </c>
      <c r="N66" s="49" t="s">
        <v>326</v>
      </c>
      <c r="O66" s="43" t="s">
        <v>326</v>
      </c>
      <c r="P66" s="658" t="s">
        <v>326</v>
      </c>
      <c r="Q66" s="43" t="s">
        <v>326</v>
      </c>
      <c r="R66" s="657" t="s">
        <v>1471</v>
      </c>
    </row>
    <row r="67" spans="1:18" s="89" customFormat="1" x14ac:dyDescent="0.25">
      <c r="A67" s="419" t="s">
        <v>305</v>
      </c>
      <c r="B67" s="420" t="s">
        <v>1127</v>
      </c>
      <c r="C67" s="421" t="s">
        <v>1106</v>
      </c>
      <c r="D67" s="408" t="s">
        <v>1093</v>
      </c>
      <c r="E67" s="415" t="s">
        <v>1126</v>
      </c>
      <c r="F67" s="382" t="s">
        <v>781</v>
      </c>
      <c r="G67" s="408" t="s">
        <v>777</v>
      </c>
      <c r="H67" s="418" t="s">
        <v>311</v>
      </c>
      <c r="I67" s="38" t="s">
        <v>326</v>
      </c>
      <c r="J67" s="418" t="s">
        <v>549</v>
      </c>
      <c r="K67" s="407">
        <v>100</v>
      </c>
      <c r="L67" s="660"/>
      <c r="M67" s="49" t="s">
        <v>326</v>
      </c>
      <c r="N67" s="49" t="s">
        <v>326</v>
      </c>
      <c r="O67" s="43" t="s">
        <v>326</v>
      </c>
      <c r="P67" s="658" t="s">
        <v>326</v>
      </c>
      <c r="Q67" s="43" t="s">
        <v>326</v>
      </c>
      <c r="R67" s="657" t="s">
        <v>1471</v>
      </c>
    </row>
    <row r="68" spans="1:18" s="89" customFormat="1" x14ac:dyDescent="0.25">
      <c r="A68" s="419" t="s">
        <v>305</v>
      </c>
      <c r="B68" s="420" t="s">
        <v>1127</v>
      </c>
      <c r="C68" s="421" t="s">
        <v>1106</v>
      </c>
      <c r="D68" s="408" t="s">
        <v>1093</v>
      </c>
      <c r="E68" s="415" t="s">
        <v>1101</v>
      </c>
      <c r="F68" s="416" t="s">
        <v>1108</v>
      </c>
      <c r="G68" s="408" t="s">
        <v>777</v>
      </c>
      <c r="H68" s="418" t="s">
        <v>311</v>
      </c>
      <c r="I68" s="38" t="s">
        <v>326</v>
      </c>
      <c r="J68" s="418" t="s">
        <v>549</v>
      </c>
      <c r="K68" s="407">
        <v>100</v>
      </c>
      <c r="L68" s="660"/>
      <c r="M68" s="49" t="s">
        <v>326</v>
      </c>
      <c r="N68" s="49" t="s">
        <v>326</v>
      </c>
      <c r="O68" s="43" t="s">
        <v>326</v>
      </c>
      <c r="P68" s="658" t="s">
        <v>326</v>
      </c>
      <c r="Q68" s="43" t="s">
        <v>326</v>
      </c>
      <c r="R68" s="657" t="s">
        <v>1471</v>
      </c>
    </row>
    <row r="69" spans="1:18" s="89" customFormat="1" x14ac:dyDescent="0.25">
      <c r="A69" s="419" t="s">
        <v>305</v>
      </c>
      <c r="B69" s="420" t="s">
        <v>1128</v>
      </c>
      <c r="C69" s="421" t="s">
        <v>1106</v>
      </c>
      <c r="D69" s="408" t="s">
        <v>1061</v>
      </c>
      <c r="E69" s="415" t="s">
        <v>1107</v>
      </c>
      <c r="F69" s="382" t="s">
        <v>781</v>
      </c>
      <c r="G69" s="408" t="s">
        <v>777</v>
      </c>
      <c r="H69" s="418" t="s">
        <v>311</v>
      </c>
      <c r="I69" s="38" t="s">
        <v>326</v>
      </c>
      <c r="J69" s="418" t="s">
        <v>549</v>
      </c>
      <c r="K69" s="407">
        <v>100</v>
      </c>
      <c r="L69" s="660"/>
      <c r="M69" s="49">
        <v>22</v>
      </c>
      <c r="N69" s="49">
        <v>22</v>
      </c>
      <c r="O69" s="669">
        <f t="shared" si="1"/>
        <v>1</v>
      </c>
      <c r="P69" s="658">
        <v>1</v>
      </c>
      <c r="Q69" s="669">
        <f t="shared" ref="Q69:Q100" si="2">N69/(M69*K69/100)</f>
        <v>1</v>
      </c>
      <c r="R69" s="657"/>
    </row>
    <row r="70" spans="1:18" s="89" customFormat="1" x14ac:dyDescent="0.25">
      <c r="A70" s="419" t="s">
        <v>305</v>
      </c>
      <c r="B70" s="420" t="s">
        <v>1128</v>
      </c>
      <c r="C70" s="421" t="s">
        <v>1106</v>
      </c>
      <c r="D70" s="408" t="s">
        <v>1061</v>
      </c>
      <c r="E70" s="415" t="s">
        <v>1064</v>
      </c>
      <c r="F70" s="382" t="s">
        <v>781</v>
      </c>
      <c r="G70" s="408" t="s">
        <v>777</v>
      </c>
      <c r="H70" s="418" t="s">
        <v>311</v>
      </c>
      <c r="I70" s="38" t="s">
        <v>326</v>
      </c>
      <c r="J70" s="418" t="s">
        <v>549</v>
      </c>
      <c r="K70" s="407">
        <v>100</v>
      </c>
      <c r="L70" s="660"/>
      <c r="M70" s="49">
        <v>22</v>
      </c>
      <c r="N70" s="49">
        <v>22</v>
      </c>
      <c r="O70" s="669">
        <f t="shared" ref="O70:O132" si="3">N70/M70</f>
        <v>1</v>
      </c>
      <c r="P70" s="658">
        <v>1</v>
      </c>
      <c r="Q70" s="669">
        <f t="shared" si="2"/>
        <v>1</v>
      </c>
      <c r="R70" s="657"/>
    </row>
    <row r="71" spans="1:18" s="89" customFormat="1" x14ac:dyDescent="0.25">
      <c r="A71" s="419" t="s">
        <v>305</v>
      </c>
      <c r="B71" s="420" t="s">
        <v>1128</v>
      </c>
      <c r="C71" s="421" t="s">
        <v>1106</v>
      </c>
      <c r="D71" s="408" t="s">
        <v>1061</v>
      </c>
      <c r="E71" s="415" t="s">
        <v>1065</v>
      </c>
      <c r="F71" s="382" t="s">
        <v>781</v>
      </c>
      <c r="G71" s="408" t="s">
        <v>777</v>
      </c>
      <c r="H71" s="418" t="s">
        <v>311</v>
      </c>
      <c r="I71" s="38" t="s">
        <v>326</v>
      </c>
      <c r="J71" s="418" t="s">
        <v>549</v>
      </c>
      <c r="K71" s="407">
        <v>100</v>
      </c>
      <c r="L71" s="660"/>
      <c r="M71" s="49">
        <v>22</v>
      </c>
      <c r="N71" s="49">
        <v>22</v>
      </c>
      <c r="O71" s="669">
        <f t="shared" si="3"/>
        <v>1</v>
      </c>
      <c r="P71" s="658">
        <v>1</v>
      </c>
      <c r="Q71" s="669">
        <f t="shared" si="2"/>
        <v>1</v>
      </c>
      <c r="R71" s="657"/>
    </row>
    <row r="72" spans="1:18" s="89" customFormat="1" x14ac:dyDescent="0.25">
      <c r="A72" s="419" t="s">
        <v>305</v>
      </c>
      <c r="B72" s="420" t="s">
        <v>1128</v>
      </c>
      <c r="C72" s="421" t="s">
        <v>1106</v>
      </c>
      <c r="D72" s="408" t="s">
        <v>1061</v>
      </c>
      <c r="E72" s="415" t="s">
        <v>1066</v>
      </c>
      <c r="F72" s="416" t="s">
        <v>1108</v>
      </c>
      <c r="G72" s="408" t="s">
        <v>777</v>
      </c>
      <c r="H72" s="418" t="s">
        <v>311</v>
      </c>
      <c r="I72" s="38" t="s">
        <v>326</v>
      </c>
      <c r="J72" s="418" t="s">
        <v>549</v>
      </c>
      <c r="K72" s="407">
        <v>100</v>
      </c>
      <c r="L72" s="660"/>
      <c r="M72" s="49">
        <v>22</v>
      </c>
      <c r="N72" s="49">
        <v>22</v>
      </c>
      <c r="O72" s="669">
        <f t="shared" si="3"/>
        <v>1</v>
      </c>
      <c r="P72" s="658">
        <v>1</v>
      </c>
      <c r="Q72" s="669">
        <f t="shared" si="2"/>
        <v>1</v>
      </c>
      <c r="R72" s="657"/>
    </row>
    <row r="73" spans="1:18" s="89" customFormat="1" x14ac:dyDescent="0.25">
      <c r="A73" s="419" t="s">
        <v>305</v>
      </c>
      <c r="B73" s="420" t="s">
        <v>1128</v>
      </c>
      <c r="C73" s="421" t="s">
        <v>1106</v>
      </c>
      <c r="D73" s="408" t="s">
        <v>1061</v>
      </c>
      <c r="E73" s="415" t="s">
        <v>1067</v>
      </c>
      <c r="F73" s="416" t="s">
        <v>1109</v>
      </c>
      <c r="G73" s="408" t="s">
        <v>777</v>
      </c>
      <c r="H73" s="418" t="s">
        <v>311</v>
      </c>
      <c r="I73" s="38" t="s">
        <v>326</v>
      </c>
      <c r="J73" s="418" t="s">
        <v>549</v>
      </c>
      <c r="K73" s="407">
        <v>100</v>
      </c>
      <c r="L73" s="660"/>
      <c r="M73" s="49">
        <v>22</v>
      </c>
      <c r="N73" s="49">
        <v>22</v>
      </c>
      <c r="O73" s="669">
        <f t="shared" si="3"/>
        <v>1</v>
      </c>
      <c r="P73" s="658">
        <v>1</v>
      </c>
      <c r="Q73" s="669">
        <f t="shared" si="2"/>
        <v>1</v>
      </c>
      <c r="R73" s="657"/>
    </row>
    <row r="74" spans="1:18" s="89" customFormat="1" x14ac:dyDescent="0.25">
      <c r="A74" s="419" t="s">
        <v>305</v>
      </c>
      <c r="B74" s="420" t="s">
        <v>1128</v>
      </c>
      <c r="C74" s="421" t="s">
        <v>1106</v>
      </c>
      <c r="D74" s="408" t="s">
        <v>1061</v>
      </c>
      <c r="E74" s="415" t="s">
        <v>1110</v>
      </c>
      <c r="F74" s="382" t="s">
        <v>781</v>
      </c>
      <c r="G74" s="408" t="s">
        <v>777</v>
      </c>
      <c r="H74" s="418" t="s">
        <v>311</v>
      </c>
      <c r="I74" s="38" t="s">
        <v>326</v>
      </c>
      <c r="J74" s="418" t="s">
        <v>549</v>
      </c>
      <c r="K74" s="407">
        <v>100</v>
      </c>
      <c r="L74" s="660"/>
      <c r="M74" s="49">
        <v>22</v>
      </c>
      <c r="N74" s="49">
        <v>22</v>
      </c>
      <c r="O74" s="669">
        <f t="shared" si="3"/>
        <v>1</v>
      </c>
      <c r="P74" s="658">
        <v>1</v>
      </c>
      <c r="Q74" s="669">
        <f t="shared" si="2"/>
        <v>1</v>
      </c>
      <c r="R74" s="657"/>
    </row>
    <row r="75" spans="1:18" s="89" customFormat="1" x14ac:dyDescent="0.25">
      <c r="A75" s="419" t="s">
        <v>305</v>
      </c>
      <c r="B75" s="420" t="s">
        <v>1128</v>
      </c>
      <c r="C75" s="421" t="s">
        <v>1106</v>
      </c>
      <c r="D75" s="408" t="s">
        <v>1061</v>
      </c>
      <c r="E75" s="415" t="s">
        <v>1111</v>
      </c>
      <c r="F75" s="382" t="s">
        <v>781</v>
      </c>
      <c r="G75" s="408" t="s">
        <v>777</v>
      </c>
      <c r="H75" s="418" t="s">
        <v>311</v>
      </c>
      <c r="I75" s="38" t="s">
        <v>326</v>
      </c>
      <c r="J75" s="418" t="s">
        <v>549</v>
      </c>
      <c r="K75" s="407">
        <v>100</v>
      </c>
      <c r="L75" s="660"/>
      <c r="M75" s="49">
        <v>22</v>
      </c>
      <c r="N75" s="49">
        <v>22</v>
      </c>
      <c r="O75" s="669">
        <f t="shared" si="3"/>
        <v>1</v>
      </c>
      <c r="P75" s="658">
        <v>1</v>
      </c>
      <c r="Q75" s="669">
        <f t="shared" si="2"/>
        <v>1</v>
      </c>
      <c r="R75" s="657"/>
    </row>
    <row r="76" spans="1:18" s="89" customFormat="1" x14ac:dyDescent="0.25">
      <c r="A76" s="419" t="s">
        <v>305</v>
      </c>
      <c r="B76" s="420" t="s">
        <v>1128</v>
      </c>
      <c r="C76" s="421" t="s">
        <v>1106</v>
      </c>
      <c r="D76" s="408" t="s">
        <v>1061</v>
      </c>
      <c r="E76" s="415" t="s">
        <v>1112</v>
      </c>
      <c r="F76" s="382" t="s">
        <v>781</v>
      </c>
      <c r="G76" s="408" t="s">
        <v>777</v>
      </c>
      <c r="H76" s="418" t="s">
        <v>311</v>
      </c>
      <c r="I76" s="38" t="s">
        <v>326</v>
      </c>
      <c r="J76" s="418" t="s">
        <v>549</v>
      </c>
      <c r="K76" s="407">
        <v>100</v>
      </c>
      <c r="L76" s="660"/>
      <c r="M76" s="49">
        <v>22</v>
      </c>
      <c r="N76" s="49">
        <v>22</v>
      </c>
      <c r="O76" s="669">
        <f t="shared" si="3"/>
        <v>1</v>
      </c>
      <c r="P76" s="658">
        <v>1</v>
      </c>
      <c r="Q76" s="669">
        <f t="shared" si="2"/>
        <v>1</v>
      </c>
      <c r="R76" s="657"/>
    </row>
    <row r="77" spans="1:18" s="89" customFormat="1" x14ac:dyDescent="0.25">
      <c r="A77" s="419" t="s">
        <v>305</v>
      </c>
      <c r="B77" s="420" t="s">
        <v>1128</v>
      </c>
      <c r="C77" s="421" t="s">
        <v>1106</v>
      </c>
      <c r="D77" s="408" t="s">
        <v>1061</v>
      </c>
      <c r="E77" s="415" t="s">
        <v>1113</v>
      </c>
      <c r="F77" s="382" t="s">
        <v>781</v>
      </c>
      <c r="G77" s="408" t="s">
        <v>777</v>
      </c>
      <c r="H77" s="418" t="s">
        <v>311</v>
      </c>
      <c r="I77" s="38" t="s">
        <v>326</v>
      </c>
      <c r="J77" s="418" t="s">
        <v>549</v>
      </c>
      <c r="K77" s="407">
        <v>100</v>
      </c>
      <c r="L77" s="660"/>
      <c r="M77" s="49">
        <v>22</v>
      </c>
      <c r="N77" s="49">
        <v>22</v>
      </c>
      <c r="O77" s="669">
        <f t="shared" si="3"/>
        <v>1</v>
      </c>
      <c r="P77" s="658">
        <v>1</v>
      </c>
      <c r="Q77" s="669">
        <f t="shared" si="2"/>
        <v>1</v>
      </c>
      <c r="R77" s="657"/>
    </row>
    <row r="78" spans="1:18" s="89" customFormat="1" x14ac:dyDescent="0.25">
      <c r="A78" s="419" t="s">
        <v>305</v>
      </c>
      <c r="B78" s="420" t="s">
        <v>1128</v>
      </c>
      <c r="C78" s="421" t="s">
        <v>1106</v>
      </c>
      <c r="D78" s="408" t="s">
        <v>1061</v>
      </c>
      <c r="E78" s="415" t="s">
        <v>1072</v>
      </c>
      <c r="F78" s="382" t="s">
        <v>1114</v>
      </c>
      <c r="G78" s="408" t="s">
        <v>777</v>
      </c>
      <c r="H78" s="418" t="s">
        <v>311</v>
      </c>
      <c r="I78" s="38" t="s">
        <v>326</v>
      </c>
      <c r="J78" s="418" t="s">
        <v>549</v>
      </c>
      <c r="K78" s="407">
        <v>100</v>
      </c>
      <c r="L78" s="660"/>
      <c r="M78" s="49">
        <v>22</v>
      </c>
      <c r="N78" s="49">
        <v>22</v>
      </c>
      <c r="O78" s="669">
        <f t="shared" si="3"/>
        <v>1</v>
      </c>
      <c r="P78" s="658">
        <v>1</v>
      </c>
      <c r="Q78" s="669">
        <f t="shared" si="2"/>
        <v>1</v>
      </c>
      <c r="R78" s="657"/>
    </row>
    <row r="79" spans="1:18" s="89" customFormat="1" x14ac:dyDescent="0.25">
      <c r="A79" s="419" t="s">
        <v>305</v>
      </c>
      <c r="B79" s="420" t="s">
        <v>1128</v>
      </c>
      <c r="C79" s="421" t="s">
        <v>1106</v>
      </c>
      <c r="D79" s="408" t="s">
        <v>1061</v>
      </c>
      <c r="E79" s="415" t="s">
        <v>1073</v>
      </c>
      <c r="F79" s="382" t="s">
        <v>1114</v>
      </c>
      <c r="G79" s="408" t="s">
        <v>777</v>
      </c>
      <c r="H79" s="418" t="s">
        <v>311</v>
      </c>
      <c r="I79" s="38" t="s">
        <v>326</v>
      </c>
      <c r="J79" s="418" t="s">
        <v>549</v>
      </c>
      <c r="K79" s="407">
        <v>100</v>
      </c>
      <c r="L79" s="660"/>
      <c r="M79" s="49">
        <v>22</v>
      </c>
      <c r="N79" s="49">
        <v>22</v>
      </c>
      <c r="O79" s="669">
        <f t="shared" si="3"/>
        <v>1</v>
      </c>
      <c r="P79" s="658">
        <v>1</v>
      </c>
      <c r="Q79" s="669">
        <f t="shared" si="2"/>
        <v>1</v>
      </c>
      <c r="R79" s="657"/>
    </row>
    <row r="80" spans="1:18" s="89" customFormat="1" x14ac:dyDescent="0.25">
      <c r="A80" s="419" t="s">
        <v>305</v>
      </c>
      <c r="B80" s="420" t="s">
        <v>1128</v>
      </c>
      <c r="C80" s="421" t="s">
        <v>1106</v>
      </c>
      <c r="D80" s="408" t="s">
        <v>1061</v>
      </c>
      <c r="E80" s="415" t="s">
        <v>1074</v>
      </c>
      <c r="F80" s="382" t="s">
        <v>781</v>
      </c>
      <c r="G80" s="408" t="s">
        <v>777</v>
      </c>
      <c r="H80" s="418" t="s">
        <v>311</v>
      </c>
      <c r="I80" s="38" t="s">
        <v>326</v>
      </c>
      <c r="J80" s="418" t="s">
        <v>549</v>
      </c>
      <c r="K80" s="407">
        <v>100</v>
      </c>
      <c r="L80" s="660"/>
      <c r="M80" s="49">
        <v>22</v>
      </c>
      <c r="N80" s="49">
        <v>22</v>
      </c>
      <c r="O80" s="669">
        <f t="shared" si="3"/>
        <v>1</v>
      </c>
      <c r="P80" s="658">
        <v>1</v>
      </c>
      <c r="Q80" s="669">
        <f t="shared" si="2"/>
        <v>1</v>
      </c>
      <c r="R80" s="657"/>
    </row>
    <row r="81" spans="1:18" s="89" customFormat="1" x14ac:dyDescent="0.25">
      <c r="A81" s="419" t="s">
        <v>305</v>
      </c>
      <c r="B81" s="420" t="s">
        <v>1128</v>
      </c>
      <c r="C81" s="421" t="s">
        <v>1106</v>
      </c>
      <c r="D81" s="408" t="s">
        <v>1061</v>
      </c>
      <c r="E81" s="415" t="s">
        <v>1115</v>
      </c>
      <c r="F81" s="382" t="s">
        <v>781</v>
      </c>
      <c r="G81" s="408" t="s">
        <v>777</v>
      </c>
      <c r="H81" s="418" t="s">
        <v>311</v>
      </c>
      <c r="I81" s="38" t="s">
        <v>326</v>
      </c>
      <c r="J81" s="418" t="s">
        <v>549</v>
      </c>
      <c r="K81" s="407">
        <v>100</v>
      </c>
      <c r="L81" s="660"/>
      <c r="M81" s="49">
        <v>22</v>
      </c>
      <c r="N81" s="49">
        <v>22</v>
      </c>
      <c r="O81" s="669">
        <f t="shared" si="3"/>
        <v>1</v>
      </c>
      <c r="P81" s="658">
        <v>1</v>
      </c>
      <c r="Q81" s="669">
        <f t="shared" si="2"/>
        <v>1</v>
      </c>
      <c r="R81" s="657"/>
    </row>
    <row r="82" spans="1:18" s="89" customFormat="1" x14ac:dyDescent="0.25">
      <c r="A82" s="419" t="s">
        <v>305</v>
      </c>
      <c r="B82" s="420" t="s">
        <v>1128</v>
      </c>
      <c r="C82" s="421" t="s">
        <v>1106</v>
      </c>
      <c r="D82" s="408" t="s">
        <v>1061</v>
      </c>
      <c r="E82" s="415" t="s">
        <v>1116</v>
      </c>
      <c r="F82" s="382" t="s">
        <v>781</v>
      </c>
      <c r="G82" s="408" t="s">
        <v>777</v>
      </c>
      <c r="H82" s="418" t="s">
        <v>311</v>
      </c>
      <c r="I82" s="38" t="s">
        <v>326</v>
      </c>
      <c r="J82" s="418" t="s">
        <v>549</v>
      </c>
      <c r="K82" s="407">
        <v>100</v>
      </c>
      <c r="L82" s="660"/>
      <c r="M82" s="49">
        <v>22</v>
      </c>
      <c r="N82" s="49">
        <v>22</v>
      </c>
      <c r="O82" s="669">
        <f t="shared" si="3"/>
        <v>1</v>
      </c>
      <c r="P82" s="658">
        <v>1</v>
      </c>
      <c r="Q82" s="669">
        <f t="shared" si="2"/>
        <v>1</v>
      </c>
      <c r="R82" s="657"/>
    </row>
    <row r="83" spans="1:18" s="89" customFormat="1" x14ac:dyDescent="0.25">
      <c r="A83" s="419" t="s">
        <v>305</v>
      </c>
      <c r="B83" s="420" t="s">
        <v>1128</v>
      </c>
      <c r="C83" s="421" t="s">
        <v>1106</v>
      </c>
      <c r="D83" s="408" t="s">
        <v>1061</v>
      </c>
      <c r="E83" s="415" t="s">
        <v>1117</v>
      </c>
      <c r="F83" s="382" t="s">
        <v>781</v>
      </c>
      <c r="G83" s="408" t="s">
        <v>777</v>
      </c>
      <c r="H83" s="418" t="s">
        <v>311</v>
      </c>
      <c r="I83" s="38" t="s">
        <v>326</v>
      </c>
      <c r="J83" s="418" t="s">
        <v>549</v>
      </c>
      <c r="K83" s="407">
        <v>100</v>
      </c>
      <c r="L83" s="660"/>
      <c r="M83" s="49">
        <v>22</v>
      </c>
      <c r="N83" s="49">
        <v>22</v>
      </c>
      <c r="O83" s="669">
        <f t="shared" si="3"/>
        <v>1</v>
      </c>
      <c r="P83" s="658">
        <v>1</v>
      </c>
      <c r="Q83" s="669">
        <f t="shared" si="2"/>
        <v>1</v>
      </c>
      <c r="R83" s="657"/>
    </row>
    <row r="84" spans="1:18" s="89" customFormat="1" x14ac:dyDescent="0.25">
      <c r="A84" s="419" t="s">
        <v>305</v>
      </c>
      <c r="B84" s="420" t="s">
        <v>1128</v>
      </c>
      <c r="C84" s="421" t="s">
        <v>1106</v>
      </c>
      <c r="D84" s="408" t="s">
        <v>1061</v>
      </c>
      <c r="E84" s="415" t="s">
        <v>1118</v>
      </c>
      <c r="F84" s="382" t="s">
        <v>781</v>
      </c>
      <c r="G84" s="408" t="s">
        <v>777</v>
      </c>
      <c r="H84" s="418" t="s">
        <v>311</v>
      </c>
      <c r="I84" s="38" t="s">
        <v>326</v>
      </c>
      <c r="J84" s="418" t="s">
        <v>549</v>
      </c>
      <c r="K84" s="407">
        <v>100</v>
      </c>
      <c r="L84" s="660"/>
      <c r="M84" s="49">
        <v>22</v>
      </c>
      <c r="N84" s="49">
        <v>22</v>
      </c>
      <c r="O84" s="669">
        <f t="shared" si="3"/>
        <v>1</v>
      </c>
      <c r="P84" s="658">
        <v>1</v>
      </c>
      <c r="Q84" s="669">
        <f t="shared" si="2"/>
        <v>1</v>
      </c>
      <c r="R84" s="657"/>
    </row>
    <row r="85" spans="1:18" s="89" customFormat="1" x14ac:dyDescent="0.25">
      <c r="A85" s="419" t="s">
        <v>305</v>
      </c>
      <c r="B85" s="420" t="s">
        <v>1128</v>
      </c>
      <c r="C85" s="421" t="s">
        <v>1106</v>
      </c>
      <c r="D85" s="408" t="s">
        <v>1061</v>
      </c>
      <c r="E85" s="415" t="s">
        <v>1119</v>
      </c>
      <c r="F85" s="382" t="s">
        <v>781</v>
      </c>
      <c r="G85" s="408" t="s">
        <v>777</v>
      </c>
      <c r="H85" s="418" t="s">
        <v>311</v>
      </c>
      <c r="I85" s="38" t="s">
        <v>326</v>
      </c>
      <c r="J85" s="418" t="s">
        <v>549</v>
      </c>
      <c r="K85" s="407">
        <v>100</v>
      </c>
      <c r="L85" s="660"/>
      <c r="M85" s="49">
        <v>22</v>
      </c>
      <c r="N85" s="49">
        <v>22</v>
      </c>
      <c r="O85" s="669">
        <f t="shared" si="3"/>
        <v>1</v>
      </c>
      <c r="P85" s="658">
        <v>1</v>
      </c>
      <c r="Q85" s="669">
        <f t="shared" si="2"/>
        <v>1</v>
      </c>
      <c r="R85" s="657"/>
    </row>
    <row r="86" spans="1:18" s="89" customFormat="1" x14ac:dyDescent="0.25">
      <c r="A86" s="419" t="s">
        <v>305</v>
      </c>
      <c r="B86" s="420" t="s">
        <v>1128</v>
      </c>
      <c r="C86" s="421" t="s">
        <v>1106</v>
      </c>
      <c r="D86" s="408" t="s">
        <v>1061</v>
      </c>
      <c r="E86" s="415" t="s">
        <v>1120</v>
      </c>
      <c r="F86" s="382" t="s">
        <v>781</v>
      </c>
      <c r="G86" s="408" t="s">
        <v>777</v>
      </c>
      <c r="H86" s="418" t="s">
        <v>311</v>
      </c>
      <c r="I86" s="38" t="s">
        <v>326</v>
      </c>
      <c r="J86" s="418" t="s">
        <v>549</v>
      </c>
      <c r="K86" s="407">
        <v>100</v>
      </c>
      <c r="L86" s="660"/>
      <c r="M86" s="49">
        <v>22</v>
      </c>
      <c r="N86" s="49">
        <v>22</v>
      </c>
      <c r="O86" s="669">
        <f t="shared" si="3"/>
        <v>1</v>
      </c>
      <c r="P86" s="658">
        <v>1</v>
      </c>
      <c r="Q86" s="669">
        <f t="shared" si="2"/>
        <v>1</v>
      </c>
      <c r="R86" s="657"/>
    </row>
    <row r="87" spans="1:18" s="89" customFormat="1" x14ac:dyDescent="0.25">
      <c r="A87" s="419" t="s">
        <v>305</v>
      </c>
      <c r="B87" s="420" t="s">
        <v>1128</v>
      </c>
      <c r="C87" s="421" t="s">
        <v>1106</v>
      </c>
      <c r="D87" s="408" t="s">
        <v>1061</v>
      </c>
      <c r="E87" s="415" t="s">
        <v>1121</v>
      </c>
      <c r="F87" s="382" t="s">
        <v>781</v>
      </c>
      <c r="G87" s="408" t="s">
        <v>777</v>
      </c>
      <c r="H87" s="418" t="s">
        <v>311</v>
      </c>
      <c r="I87" s="38" t="s">
        <v>326</v>
      </c>
      <c r="J87" s="418" t="s">
        <v>549</v>
      </c>
      <c r="K87" s="407">
        <v>100</v>
      </c>
      <c r="L87" s="660"/>
      <c r="M87" s="49">
        <v>22</v>
      </c>
      <c r="N87" s="49">
        <v>22</v>
      </c>
      <c r="O87" s="669">
        <f t="shared" si="3"/>
        <v>1</v>
      </c>
      <c r="P87" s="658">
        <v>1</v>
      </c>
      <c r="Q87" s="669">
        <f t="shared" si="2"/>
        <v>1</v>
      </c>
      <c r="R87" s="657"/>
    </row>
    <row r="88" spans="1:18" s="89" customFormat="1" x14ac:dyDescent="0.25">
      <c r="A88" s="419" t="s">
        <v>305</v>
      </c>
      <c r="B88" s="420" t="s">
        <v>1128</v>
      </c>
      <c r="C88" s="421" t="s">
        <v>1106</v>
      </c>
      <c r="D88" s="408" t="s">
        <v>1061</v>
      </c>
      <c r="E88" s="415" t="s">
        <v>1122</v>
      </c>
      <c r="F88" s="417" t="s">
        <v>792</v>
      </c>
      <c r="G88" s="408" t="s">
        <v>777</v>
      </c>
      <c r="H88" s="418" t="s">
        <v>311</v>
      </c>
      <c r="I88" s="38" t="s">
        <v>326</v>
      </c>
      <c r="J88" s="418" t="s">
        <v>549</v>
      </c>
      <c r="K88" s="407">
        <v>100</v>
      </c>
      <c r="L88" s="660"/>
      <c r="M88" s="49">
        <v>22</v>
      </c>
      <c r="N88" s="49">
        <v>22</v>
      </c>
      <c r="O88" s="669">
        <f t="shared" si="3"/>
        <v>1</v>
      </c>
      <c r="P88" s="658">
        <v>1</v>
      </c>
      <c r="Q88" s="669">
        <f t="shared" si="2"/>
        <v>1</v>
      </c>
      <c r="R88" s="657"/>
    </row>
    <row r="89" spans="1:18" s="89" customFormat="1" x14ac:dyDescent="0.25">
      <c r="A89" s="419" t="s">
        <v>305</v>
      </c>
      <c r="B89" s="420" t="s">
        <v>1128</v>
      </c>
      <c r="C89" s="421" t="s">
        <v>1106</v>
      </c>
      <c r="D89" s="408" t="s">
        <v>1061</v>
      </c>
      <c r="E89" s="415" t="s">
        <v>1123</v>
      </c>
      <c r="F89" s="382" t="s">
        <v>781</v>
      </c>
      <c r="G89" s="408" t="s">
        <v>777</v>
      </c>
      <c r="H89" s="418" t="s">
        <v>311</v>
      </c>
      <c r="I89" s="38" t="s">
        <v>326</v>
      </c>
      <c r="J89" s="418" t="s">
        <v>549</v>
      </c>
      <c r="K89" s="407">
        <v>100</v>
      </c>
      <c r="L89" s="660"/>
      <c r="M89" s="49">
        <v>22</v>
      </c>
      <c r="N89" s="49">
        <v>22</v>
      </c>
      <c r="O89" s="669">
        <f t="shared" si="3"/>
        <v>1</v>
      </c>
      <c r="P89" s="658">
        <v>1</v>
      </c>
      <c r="Q89" s="669">
        <f t="shared" si="2"/>
        <v>1</v>
      </c>
      <c r="R89" s="657"/>
    </row>
    <row r="90" spans="1:18" s="89" customFormat="1" x14ac:dyDescent="0.25">
      <c r="A90" s="419" t="s">
        <v>305</v>
      </c>
      <c r="B90" s="420" t="s">
        <v>1128</v>
      </c>
      <c r="C90" s="421" t="s">
        <v>1106</v>
      </c>
      <c r="D90" s="408" t="s">
        <v>1061</v>
      </c>
      <c r="E90" s="415" t="s">
        <v>1082</v>
      </c>
      <c r="F90" s="382" t="s">
        <v>781</v>
      </c>
      <c r="G90" s="408" t="s">
        <v>777</v>
      </c>
      <c r="H90" s="418" t="s">
        <v>311</v>
      </c>
      <c r="I90" s="38" t="s">
        <v>326</v>
      </c>
      <c r="J90" s="418" t="s">
        <v>549</v>
      </c>
      <c r="K90" s="407">
        <v>100</v>
      </c>
      <c r="L90" s="660"/>
      <c r="M90" s="49">
        <v>22</v>
      </c>
      <c r="N90" s="49">
        <v>22</v>
      </c>
      <c r="O90" s="669">
        <f t="shared" si="3"/>
        <v>1</v>
      </c>
      <c r="P90" s="658">
        <v>1</v>
      </c>
      <c r="Q90" s="669">
        <f t="shared" si="2"/>
        <v>1</v>
      </c>
      <c r="R90" s="657"/>
    </row>
    <row r="91" spans="1:18" s="89" customFormat="1" x14ac:dyDescent="0.25">
      <c r="A91" s="419" t="s">
        <v>305</v>
      </c>
      <c r="B91" s="420" t="s">
        <v>1128</v>
      </c>
      <c r="C91" s="421" t="s">
        <v>1106</v>
      </c>
      <c r="D91" s="408" t="s">
        <v>1061</v>
      </c>
      <c r="E91" s="415" t="s">
        <v>1124</v>
      </c>
      <c r="F91" s="382" t="s">
        <v>781</v>
      </c>
      <c r="G91" s="408" t="s">
        <v>777</v>
      </c>
      <c r="H91" s="418" t="s">
        <v>311</v>
      </c>
      <c r="I91" s="38" t="s">
        <v>326</v>
      </c>
      <c r="J91" s="418" t="s">
        <v>549</v>
      </c>
      <c r="K91" s="407">
        <v>100</v>
      </c>
      <c r="L91" s="660"/>
      <c r="M91" s="49">
        <v>22</v>
      </c>
      <c r="N91" s="49">
        <v>22</v>
      </c>
      <c r="O91" s="669">
        <f t="shared" si="3"/>
        <v>1</v>
      </c>
      <c r="P91" s="658">
        <v>1</v>
      </c>
      <c r="Q91" s="669">
        <f t="shared" si="2"/>
        <v>1</v>
      </c>
      <c r="R91" s="657"/>
    </row>
    <row r="92" spans="1:18" s="89" customFormat="1" x14ac:dyDescent="0.25">
      <c r="A92" s="419" t="s">
        <v>305</v>
      </c>
      <c r="B92" s="420" t="s">
        <v>1128</v>
      </c>
      <c r="C92" s="421" t="s">
        <v>1106</v>
      </c>
      <c r="D92" s="408" t="s">
        <v>1061</v>
      </c>
      <c r="E92" s="415" t="s">
        <v>1125</v>
      </c>
      <c r="F92" s="417" t="s">
        <v>792</v>
      </c>
      <c r="G92" s="408" t="s">
        <v>777</v>
      </c>
      <c r="H92" s="418" t="s">
        <v>311</v>
      </c>
      <c r="I92" s="38" t="s">
        <v>326</v>
      </c>
      <c r="J92" s="418" t="s">
        <v>549</v>
      </c>
      <c r="K92" s="407">
        <v>100</v>
      </c>
      <c r="L92" s="660"/>
      <c r="M92" s="49">
        <v>22</v>
      </c>
      <c r="N92" s="49">
        <v>22</v>
      </c>
      <c r="O92" s="669">
        <f t="shared" si="3"/>
        <v>1</v>
      </c>
      <c r="P92" s="658">
        <v>1</v>
      </c>
      <c r="Q92" s="669">
        <f t="shared" si="2"/>
        <v>1</v>
      </c>
      <c r="R92" s="657"/>
    </row>
    <row r="93" spans="1:18" s="89" customFormat="1" x14ac:dyDescent="0.25">
      <c r="A93" s="419" t="s">
        <v>305</v>
      </c>
      <c r="B93" s="420" t="s">
        <v>1128</v>
      </c>
      <c r="C93" s="421" t="s">
        <v>1106</v>
      </c>
      <c r="D93" s="408" t="s">
        <v>1093</v>
      </c>
      <c r="E93" s="415" t="s">
        <v>1094</v>
      </c>
      <c r="F93" s="382" t="s">
        <v>781</v>
      </c>
      <c r="G93" s="408" t="s">
        <v>777</v>
      </c>
      <c r="H93" s="418" t="s">
        <v>311</v>
      </c>
      <c r="I93" s="38" t="s">
        <v>326</v>
      </c>
      <c r="J93" s="418" t="s">
        <v>549</v>
      </c>
      <c r="K93" s="407">
        <v>100</v>
      </c>
      <c r="L93" s="660"/>
      <c r="M93" s="49">
        <v>22</v>
      </c>
      <c r="N93" s="49">
        <v>22</v>
      </c>
      <c r="O93" s="669">
        <f t="shared" si="3"/>
        <v>1</v>
      </c>
      <c r="P93" s="658">
        <v>1</v>
      </c>
      <c r="Q93" s="669">
        <f t="shared" si="2"/>
        <v>1</v>
      </c>
      <c r="R93" s="657"/>
    </row>
    <row r="94" spans="1:18" s="89" customFormat="1" x14ac:dyDescent="0.25">
      <c r="A94" s="419" t="s">
        <v>305</v>
      </c>
      <c r="B94" s="420" t="s">
        <v>1128</v>
      </c>
      <c r="C94" s="421" t="s">
        <v>1106</v>
      </c>
      <c r="D94" s="408" t="s">
        <v>1093</v>
      </c>
      <c r="E94" s="415" t="s">
        <v>1095</v>
      </c>
      <c r="F94" s="416" t="s">
        <v>1108</v>
      </c>
      <c r="G94" s="408" t="s">
        <v>777</v>
      </c>
      <c r="H94" s="418" t="s">
        <v>311</v>
      </c>
      <c r="I94" s="38" t="s">
        <v>326</v>
      </c>
      <c r="J94" s="418" t="s">
        <v>549</v>
      </c>
      <c r="K94" s="407">
        <v>100</v>
      </c>
      <c r="L94" s="660"/>
      <c r="M94" s="49">
        <v>22</v>
      </c>
      <c r="N94" s="49">
        <v>22</v>
      </c>
      <c r="O94" s="669">
        <f t="shared" si="3"/>
        <v>1</v>
      </c>
      <c r="P94" s="658">
        <v>1</v>
      </c>
      <c r="Q94" s="669">
        <f t="shared" si="2"/>
        <v>1</v>
      </c>
      <c r="R94" s="657"/>
    </row>
    <row r="95" spans="1:18" s="89" customFormat="1" x14ac:dyDescent="0.25">
      <c r="A95" s="419" t="s">
        <v>305</v>
      </c>
      <c r="B95" s="420" t="s">
        <v>1128</v>
      </c>
      <c r="C95" s="421" t="s">
        <v>1106</v>
      </c>
      <c r="D95" s="408" t="s">
        <v>1093</v>
      </c>
      <c r="E95" s="415" t="s">
        <v>1096</v>
      </c>
      <c r="F95" s="382" t="s">
        <v>781</v>
      </c>
      <c r="G95" s="408" t="s">
        <v>777</v>
      </c>
      <c r="H95" s="418" t="s">
        <v>311</v>
      </c>
      <c r="I95" s="38" t="s">
        <v>326</v>
      </c>
      <c r="J95" s="418" t="s">
        <v>549</v>
      </c>
      <c r="K95" s="407">
        <v>100</v>
      </c>
      <c r="L95" s="660"/>
      <c r="M95" s="49">
        <v>22</v>
      </c>
      <c r="N95" s="49">
        <v>22</v>
      </c>
      <c r="O95" s="669">
        <f t="shared" si="3"/>
        <v>1</v>
      </c>
      <c r="P95" s="658">
        <v>1</v>
      </c>
      <c r="Q95" s="669">
        <f t="shared" si="2"/>
        <v>1</v>
      </c>
      <c r="R95" s="657"/>
    </row>
    <row r="96" spans="1:18" s="89" customFormat="1" x14ac:dyDescent="0.25">
      <c r="A96" s="419" t="s">
        <v>305</v>
      </c>
      <c r="B96" s="420" t="s">
        <v>1128</v>
      </c>
      <c r="C96" s="421" t="s">
        <v>1106</v>
      </c>
      <c r="D96" s="408" t="s">
        <v>1093</v>
      </c>
      <c r="E96" s="415" t="s">
        <v>1097</v>
      </c>
      <c r="F96" s="382" t="s">
        <v>781</v>
      </c>
      <c r="G96" s="408" t="s">
        <v>777</v>
      </c>
      <c r="H96" s="418" t="s">
        <v>311</v>
      </c>
      <c r="I96" s="38" t="s">
        <v>326</v>
      </c>
      <c r="J96" s="418" t="s">
        <v>549</v>
      </c>
      <c r="K96" s="407">
        <v>100</v>
      </c>
      <c r="L96" s="660"/>
      <c r="M96" s="49">
        <v>22</v>
      </c>
      <c r="N96" s="49">
        <v>22</v>
      </c>
      <c r="O96" s="669">
        <f t="shared" si="3"/>
        <v>1</v>
      </c>
      <c r="P96" s="658">
        <v>1</v>
      </c>
      <c r="Q96" s="669">
        <f t="shared" si="2"/>
        <v>1</v>
      </c>
      <c r="R96" s="657"/>
    </row>
    <row r="97" spans="1:18" s="89" customFormat="1" x14ac:dyDescent="0.25">
      <c r="A97" s="419" t="s">
        <v>305</v>
      </c>
      <c r="B97" s="420" t="s">
        <v>1128</v>
      </c>
      <c r="C97" s="421" t="s">
        <v>1106</v>
      </c>
      <c r="D97" s="408" t="s">
        <v>1093</v>
      </c>
      <c r="E97" s="415" t="s">
        <v>1098</v>
      </c>
      <c r="F97" s="382" t="s">
        <v>781</v>
      </c>
      <c r="G97" s="408" t="s">
        <v>777</v>
      </c>
      <c r="H97" s="418" t="s">
        <v>311</v>
      </c>
      <c r="I97" s="38" t="s">
        <v>326</v>
      </c>
      <c r="J97" s="418" t="s">
        <v>549</v>
      </c>
      <c r="K97" s="407">
        <v>100</v>
      </c>
      <c r="L97" s="660"/>
      <c r="M97" s="49">
        <v>22</v>
      </c>
      <c r="N97" s="49">
        <v>22</v>
      </c>
      <c r="O97" s="669">
        <f t="shared" si="3"/>
        <v>1</v>
      </c>
      <c r="P97" s="658">
        <v>1</v>
      </c>
      <c r="Q97" s="669">
        <f t="shared" si="2"/>
        <v>1</v>
      </c>
      <c r="R97" s="657"/>
    </row>
    <row r="98" spans="1:18" s="89" customFormat="1" x14ac:dyDescent="0.25">
      <c r="A98" s="419" t="s">
        <v>305</v>
      </c>
      <c r="B98" s="420" t="s">
        <v>1128</v>
      </c>
      <c r="C98" s="421" t="s">
        <v>1106</v>
      </c>
      <c r="D98" s="408" t="s">
        <v>1093</v>
      </c>
      <c r="E98" s="415" t="s">
        <v>1099</v>
      </c>
      <c r="F98" s="382" t="s">
        <v>781</v>
      </c>
      <c r="G98" s="408" t="s">
        <v>777</v>
      </c>
      <c r="H98" s="418" t="s">
        <v>311</v>
      </c>
      <c r="I98" s="38" t="s">
        <v>326</v>
      </c>
      <c r="J98" s="418" t="s">
        <v>549</v>
      </c>
      <c r="K98" s="407">
        <v>100</v>
      </c>
      <c r="L98" s="660"/>
      <c r="M98" s="49">
        <v>22</v>
      </c>
      <c r="N98" s="49">
        <v>22</v>
      </c>
      <c r="O98" s="669">
        <f t="shared" si="3"/>
        <v>1</v>
      </c>
      <c r="P98" s="658">
        <v>1</v>
      </c>
      <c r="Q98" s="669">
        <f t="shared" si="2"/>
        <v>1</v>
      </c>
      <c r="R98" s="657"/>
    </row>
    <row r="99" spans="1:18" s="89" customFormat="1" x14ac:dyDescent="0.25">
      <c r="A99" s="419" t="s">
        <v>305</v>
      </c>
      <c r="B99" s="420" t="s">
        <v>1128</v>
      </c>
      <c r="C99" s="421" t="s">
        <v>1106</v>
      </c>
      <c r="D99" s="408" t="s">
        <v>1093</v>
      </c>
      <c r="E99" s="415" t="s">
        <v>1126</v>
      </c>
      <c r="F99" s="382" t="s">
        <v>781</v>
      </c>
      <c r="G99" s="408" t="s">
        <v>777</v>
      </c>
      <c r="H99" s="418" t="s">
        <v>311</v>
      </c>
      <c r="I99" s="38" t="s">
        <v>326</v>
      </c>
      <c r="J99" s="418" t="s">
        <v>549</v>
      </c>
      <c r="K99" s="407">
        <v>100</v>
      </c>
      <c r="L99" s="660"/>
      <c r="M99" s="49">
        <v>22</v>
      </c>
      <c r="N99" s="49">
        <v>22</v>
      </c>
      <c r="O99" s="669">
        <f t="shared" si="3"/>
        <v>1</v>
      </c>
      <c r="P99" s="658">
        <v>1</v>
      </c>
      <c r="Q99" s="669">
        <f t="shared" si="2"/>
        <v>1</v>
      </c>
      <c r="R99" s="657"/>
    </row>
    <row r="100" spans="1:18" s="89" customFormat="1" x14ac:dyDescent="0.25">
      <c r="A100" s="419" t="s">
        <v>305</v>
      </c>
      <c r="B100" s="420" t="s">
        <v>1128</v>
      </c>
      <c r="C100" s="421" t="s">
        <v>1106</v>
      </c>
      <c r="D100" s="408" t="s">
        <v>1093</v>
      </c>
      <c r="E100" s="415" t="s">
        <v>1101</v>
      </c>
      <c r="F100" s="416" t="s">
        <v>1108</v>
      </c>
      <c r="G100" s="408" t="s">
        <v>777</v>
      </c>
      <c r="H100" s="418" t="s">
        <v>311</v>
      </c>
      <c r="I100" s="38" t="s">
        <v>326</v>
      </c>
      <c r="J100" s="418" t="s">
        <v>549</v>
      </c>
      <c r="K100" s="407">
        <v>100</v>
      </c>
      <c r="L100" s="660"/>
      <c r="M100" s="49">
        <v>22</v>
      </c>
      <c r="N100" s="49">
        <v>22</v>
      </c>
      <c r="O100" s="669">
        <f t="shared" si="3"/>
        <v>1</v>
      </c>
      <c r="P100" s="658">
        <v>1</v>
      </c>
      <c r="Q100" s="669">
        <f t="shared" si="2"/>
        <v>1</v>
      </c>
      <c r="R100" s="657"/>
    </row>
    <row r="101" spans="1:18" s="89" customFormat="1" x14ac:dyDescent="0.25">
      <c r="A101" s="419" t="s">
        <v>305</v>
      </c>
      <c r="B101" s="420" t="s">
        <v>1128</v>
      </c>
      <c r="C101" s="420" t="s">
        <v>1129</v>
      </c>
      <c r="D101" s="408" t="s">
        <v>1061</v>
      </c>
      <c r="E101" s="415" t="s">
        <v>1107</v>
      </c>
      <c r="F101" s="382" t="s">
        <v>781</v>
      </c>
      <c r="G101" s="408" t="s">
        <v>777</v>
      </c>
      <c r="H101" s="418" t="s">
        <v>311</v>
      </c>
      <c r="I101" s="38" t="s">
        <v>326</v>
      </c>
      <c r="J101" s="418" t="s">
        <v>549</v>
      </c>
      <c r="K101" s="407">
        <v>100</v>
      </c>
      <c r="L101" s="660"/>
      <c r="M101" s="49">
        <v>4</v>
      </c>
      <c r="N101" s="49">
        <v>4</v>
      </c>
      <c r="O101" s="669">
        <f t="shared" si="3"/>
        <v>1</v>
      </c>
      <c r="P101" s="658">
        <v>1</v>
      </c>
      <c r="Q101" s="669">
        <f t="shared" ref="Q101:Q132" si="4">N101/(M101*K101/100)</f>
        <v>1</v>
      </c>
      <c r="R101" s="657"/>
    </row>
    <row r="102" spans="1:18" s="89" customFormat="1" x14ac:dyDescent="0.25">
      <c r="A102" s="419" t="s">
        <v>305</v>
      </c>
      <c r="B102" s="420" t="s">
        <v>1128</v>
      </c>
      <c r="C102" s="420" t="s">
        <v>1129</v>
      </c>
      <c r="D102" s="408" t="s">
        <v>1061</v>
      </c>
      <c r="E102" s="415" t="s">
        <v>1064</v>
      </c>
      <c r="F102" s="382" t="s">
        <v>781</v>
      </c>
      <c r="G102" s="408" t="s">
        <v>777</v>
      </c>
      <c r="H102" s="418" t="s">
        <v>311</v>
      </c>
      <c r="I102" s="38" t="s">
        <v>326</v>
      </c>
      <c r="J102" s="418" t="s">
        <v>549</v>
      </c>
      <c r="K102" s="407">
        <v>100</v>
      </c>
      <c r="L102" s="660"/>
      <c r="M102" s="49">
        <v>4</v>
      </c>
      <c r="N102" s="49">
        <v>4</v>
      </c>
      <c r="O102" s="669">
        <f t="shared" si="3"/>
        <v>1</v>
      </c>
      <c r="P102" s="658">
        <v>1</v>
      </c>
      <c r="Q102" s="669">
        <f t="shared" si="4"/>
        <v>1</v>
      </c>
      <c r="R102" s="657"/>
    </row>
    <row r="103" spans="1:18" s="89" customFormat="1" x14ac:dyDescent="0.25">
      <c r="A103" s="419" t="s">
        <v>305</v>
      </c>
      <c r="B103" s="420" t="s">
        <v>1128</v>
      </c>
      <c r="C103" s="420" t="s">
        <v>1129</v>
      </c>
      <c r="D103" s="408" t="s">
        <v>1061</v>
      </c>
      <c r="E103" s="415" t="s">
        <v>1065</v>
      </c>
      <c r="F103" s="382" t="s">
        <v>781</v>
      </c>
      <c r="G103" s="408" t="s">
        <v>777</v>
      </c>
      <c r="H103" s="418" t="s">
        <v>311</v>
      </c>
      <c r="I103" s="38" t="s">
        <v>326</v>
      </c>
      <c r="J103" s="418" t="s">
        <v>549</v>
      </c>
      <c r="K103" s="407">
        <v>100</v>
      </c>
      <c r="L103" s="660"/>
      <c r="M103" s="49">
        <v>4</v>
      </c>
      <c r="N103" s="49">
        <v>4</v>
      </c>
      <c r="O103" s="669">
        <f t="shared" si="3"/>
        <v>1</v>
      </c>
      <c r="P103" s="658">
        <v>1</v>
      </c>
      <c r="Q103" s="669">
        <f t="shared" si="4"/>
        <v>1</v>
      </c>
      <c r="R103" s="657"/>
    </row>
    <row r="104" spans="1:18" s="89" customFormat="1" x14ac:dyDescent="0.25">
      <c r="A104" s="419" t="s">
        <v>305</v>
      </c>
      <c r="B104" s="420" t="s">
        <v>1128</v>
      </c>
      <c r="C104" s="420" t="s">
        <v>1129</v>
      </c>
      <c r="D104" s="408" t="s">
        <v>1061</v>
      </c>
      <c r="E104" s="415" t="s">
        <v>1066</v>
      </c>
      <c r="F104" s="416" t="s">
        <v>1108</v>
      </c>
      <c r="G104" s="408" t="s">
        <v>777</v>
      </c>
      <c r="H104" s="418" t="s">
        <v>311</v>
      </c>
      <c r="I104" s="38" t="s">
        <v>326</v>
      </c>
      <c r="J104" s="418" t="s">
        <v>549</v>
      </c>
      <c r="K104" s="407">
        <v>100</v>
      </c>
      <c r="L104" s="660"/>
      <c r="M104" s="49">
        <v>4</v>
      </c>
      <c r="N104" s="49">
        <v>4</v>
      </c>
      <c r="O104" s="669">
        <f t="shared" si="3"/>
        <v>1</v>
      </c>
      <c r="P104" s="658">
        <v>1</v>
      </c>
      <c r="Q104" s="669">
        <f t="shared" si="4"/>
        <v>1</v>
      </c>
      <c r="R104" s="657"/>
    </row>
    <row r="105" spans="1:18" s="89" customFormat="1" x14ac:dyDescent="0.25">
      <c r="A105" s="419" t="s">
        <v>305</v>
      </c>
      <c r="B105" s="420" t="s">
        <v>1128</v>
      </c>
      <c r="C105" s="420" t="s">
        <v>1129</v>
      </c>
      <c r="D105" s="408" t="s">
        <v>1061</v>
      </c>
      <c r="E105" s="415" t="s">
        <v>1067</v>
      </c>
      <c r="F105" s="416" t="s">
        <v>1109</v>
      </c>
      <c r="G105" s="408" t="s">
        <v>777</v>
      </c>
      <c r="H105" s="418" t="s">
        <v>311</v>
      </c>
      <c r="I105" s="38" t="s">
        <v>326</v>
      </c>
      <c r="J105" s="418" t="s">
        <v>549</v>
      </c>
      <c r="K105" s="407">
        <v>100</v>
      </c>
      <c r="L105" s="660"/>
      <c r="M105" s="49">
        <v>4</v>
      </c>
      <c r="N105" s="49">
        <v>4</v>
      </c>
      <c r="O105" s="669">
        <f t="shared" si="3"/>
        <v>1</v>
      </c>
      <c r="P105" s="658">
        <v>1</v>
      </c>
      <c r="Q105" s="669">
        <f t="shared" si="4"/>
        <v>1</v>
      </c>
      <c r="R105" s="657"/>
    </row>
    <row r="106" spans="1:18" s="89" customFormat="1" x14ac:dyDescent="0.25">
      <c r="A106" s="419" t="s">
        <v>305</v>
      </c>
      <c r="B106" s="420" t="s">
        <v>1128</v>
      </c>
      <c r="C106" s="420" t="s">
        <v>1129</v>
      </c>
      <c r="D106" s="408" t="s">
        <v>1061</v>
      </c>
      <c r="E106" s="415" t="s">
        <v>1110</v>
      </c>
      <c r="F106" s="382" t="s">
        <v>781</v>
      </c>
      <c r="G106" s="408" t="s">
        <v>777</v>
      </c>
      <c r="H106" s="418" t="s">
        <v>311</v>
      </c>
      <c r="I106" s="38" t="s">
        <v>326</v>
      </c>
      <c r="J106" s="418" t="s">
        <v>549</v>
      </c>
      <c r="K106" s="407">
        <v>100</v>
      </c>
      <c r="L106" s="660"/>
      <c r="M106" s="49">
        <v>4</v>
      </c>
      <c r="N106" s="49">
        <v>4</v>
      </c>
      <c r="O106" s="669">
        <f t="shared" si="3"/>
        <v>1</v>
      </c>
      <c r="P106" s="658">
        <v>1</v>
      </c>
      <c r="Q106" s="669">
        <f t="shared" si="4"/>
        <v>1</v>
      </c>
      <c r="R106" s="657"/>
    </row>
    <row r="107" spans="1:18" s="89" customFormat="1" x14ac:dyDescent="0.25">
      <c r="A107" s="419" t="s">
        <v>305</v>
      </c>
      <c r="B107" s="420" t="s">
        <v>1128</v>
      </c>
      <c r="C107" s="420" t="s">
        <v>1129</v>
      </c>
      <c r="D107" s="408" t="s">
        <v>1061</v>
      </c>
      <c r="E107" s="415" t="s">
        <v>1111</v>
      </c>
      <c r="F107" s="382" t="s">
        <v>781</v>
      </c>
      <c r="G107" s="408" t="s">
        <v>777</v>
      </c>
      <c r="H107" s="418" t="s">
        <v>311</v>
      </c>
      <c r="I107" s="38" t="s">
        <v>326</v>
      </c>
      <c r="J107" s="418" t="s">
        <v>549</v>
      </c>
      <c r="K107" s="407">
        <v>100</v>
      </c>
      <c r="L107" s="660"/>
      <c r="M107" s="49">
        <v>4</v>
      </c>
      <c r="N107" s="49">
        <v>4</v>
      </c>
      <c r="O107" s="669">
        <f t="shared" si="3"/>
        <v>1</v>
      </c>
      <c r="P107" s="658">
        <v>1</v>
      </c>
      <c r="Q107" s="669">
        <f t="shared" si="4"/>
        <v>1</v>
      </c>
      <c r="R107" s="657"/>
    </row>
    <row r="108" spans="1:18" s="89" customFormat="1" x14ac:dyDescent="0.25">
      <c r="A108" s="419" t="s">
        <v>305</v>
      </c>
      <c r="B108" s="420" t="s">
        <v>1128</v>
      </c>
      <c r="C108" s="420" t="s">
        <v>1129</v>
      </c>
      <c r="D108" s="408" t="s">
        <v>1061</v>
      </c>
      <c r="E108" s="415" t="s">
        <v>1112</v>
      </c>
      <c r="F108" s="382" t="s">
        <v>781</v>
      </c>
      <c r="G108" s="408" t="s">
        <v>777</v>
      </c>
      <c r="H108" s="418" t="s">
        <v>311</v>
      </c>
      <c r="I108" s="38" t="s">
        <v>326</v>
      </c>
      <c r="J108" s="418" t="s">
        <v>549</v>
      </c>
      <c r="K108" s="407">
        <v>100</v>
      </c>
      <c r="L108" s="660"/>
      <c r="M108" s="49">
        <v>4</v>
      </c>
      <c r="N108" s="49">
        <v>4</v>
      </c>
      <c r="O108" s="669">
        <f t="shared" si="3"/>
        <v>1</v>
      </c>
      <c r="P108" s="658">
        <v>1</v>
      </c>
      <c r="Q108" s="669">
        <f t="shared" si="4"/>
        <v>1</v>
      </c>
      <c r="R108" s="657"/>
    </row>
    <row r="109" spans="1:18" s="89" customFormat="1" x14ac:dyDescent="0.25">
      <c r="A109" s="419" t="s">
        <v>305</v>
      </c>
      <c r="B109" s="420" t="s">
        <v>1128</v>
      </c>
      <c r="C109" s="420" t="s">
        <v>1129</v>
      </c>
      <c r="D109" s="408" t="s">
        <v>1061</v>
      </c>
      <c r="E109" s="415" t="s">
        <v>1113</v>
      </c>
      <c r="F109" s="382" t="s">
        <v>781</v>
      </c>
      <c r="G109" s="408" t="s">
        <v>777</v>
      </c>
      <c r="H109" s="418" t="s">
        <v>311</v>
      </c>
      <c r="I109" s="38" t="s">
        <v>326</v>
      </c>
      <c r="J109" s="418" t="s">
        <v>549</v>
      </c>
      <c r="K109" s="407">
        <v>100</v>
      </c>
      <c r="L109" s="660"/>
      <c r="M109" s="49">
        <v>4</v>
      </c>
      <c r="N109" s="49">
        <v>4</v>
      </c>
      <c r="O109" s="669">
        <f t="shared" si="3"/>
        <v>1</v>
      </c>
      <c r="P109" s="658">
        <v>1</v>
      </c>
      <c r="Q109" s="669">
        <f t="shared" si="4"/>
        <v>1</v>
      </c>
      <c r="R109" s="657"/>
    </row>
    <row r="110" spans="1:18" s="89" customFormat="1" x14ac:dyDescent="0.25">
      <c r="A110" s="419" t="s">
        <v>305</v>
      </c>
      <c r="B110" s="420" t="s">
        <v>1128</v>
      </c>
      <c r="C110" s="420" t="s">
        <v>1129</v>
      </c>
      <c r="D110" s="408" t="s">
        <v>1061</v>
      </c>
      <c r="E110" s="415" t="s">
        <v>1072</v>
      </c>
      <c r="F110" s="382" t="s">
        <v>1114</v>
      </c>
      <c r="G110" s="408" t="s">
        <v>777</v>
      </c>
      <c r="H110" s="418" t="s">
        <v>311</v>
      </c>
      <c r="I110" s="38" t="s">
        <v>326</v>
      </c>
      <c r="J110" s="418" t="s">
        <v>549</v>
      </c>
      <c r="K110" s="407">
        <v>100</v>
      </c>
      <c r="L110" s="660"/>
      <c r="M110" s="49">
        <v>4</v>
      </c>
      <c r="N110" s="49">
        <v>4</v>
      </c>
      <c r="O110" s="669">
        <f t="shared" si="3"/>
        <v>1</v>
      </c>
      <c r="P110" s="658">
        <v>1</v>
      </c>
      <c r="Q110" s="669">
        <f t="shared" si="4"/>
        <v>1</v>
      </c>
      <c r="R110" s="657"/>
    </row>
    <row r="111" spans="1:18" s="89" customFormat="1" x14ac:dyDescent="0.25">
      <c r="A111" s="419" t="s">
        <v>305</v>
      </c>
      <c r="B111" s="420" t="s">
        <v>1128</v>
      </c>
      <c r="C111" s="420" t="s">
        <v>1129</v>
      </c>
      <c r="D111" s="408" t="s">
        <v>1061</v>
      </c>
      <c r="E111" s="415" t="s">
        <v>1073</v>
      </c>
      <c r="F111" s="382" t="s">
        <v>1114</v>
      </c>
      <c r="G111" s="408" t="s">
        <v>777</v>
      </c>
      <c r="H111" s="418" t="s">
        <v>311</v>
      </c>
      <c r="I111" s="38" t="s">
        <v>326</v>
      </c>
      <c r="J111" s="418" t="s">
        <v>549</v>
      </c>
      <c r="K111" s="407">
        <v>100</v>
      </c>
      <c r="L111" s="660"/>
      <c r="M111" s="49">
        <v>4</v>
      </c>
      <c r="N111" s="49">
        <v>4</v>
      </c>
      <c r="O111" s="669">
        <f t="shared" si="3"/>
        <v>1</v>
      </c>
      <c r="P111" s="658">
        <v>1</v>
      </c>
      <c r="Q111" s="669">
        <f t="shared" si="4"/>
        <v>1</v>
      </c>
      <c r="R111" s="657"/>
    </row>
    <row r="112" spans="1:18" s="89" customFormat="1" x14ac:dyDescent="0.25">
      <c r="A112" s="419" t="s">
        <v>305</v>
      </c>
      <c r="B112" s="420" t="s">
        <v>1128</v>
      </c>
      <c r="C112" s="420" t="s">
        <v>1129</v>
      </c>
      <c r="D112" s="408" t="s">
        <v>1061</v>
      </c>
      <c r="E112" s="415" t="s">
        <v>1074</v>
      </c>
      <c r="F112" s="382" t="s">
        <v>781</v>
      </c>
      <c r="G112" s="408" t="s">
        <v>777</v>
      </c>
      <c r="H112" s="418" t="s">
        <v>311</v>
      </c>
      <c r="I112" s="38" t="s">
        <v>326</v>
      </c>
      <c r="J112" s="418" t="s">
        <v>549</v>
      </c>
      <c r="K112" s="407">
        <v>100</v>
      </c>
      <c r="L112" s="660"/>
      <c r="M112" s="49">
        <v>4</v>
      </c>
      <c r="N112" s="49">
        <v>4</v>
      </c>
      <c r="O112" s="669">
        <f t="shared" si="3"/>
        <v>1</v>
      </c>
      <c r="P112" s="658">
        <v>1</v>
      </c>
      <c r="Q112" s="669">
        <f t="shared" si="4"/>
        <v>1</v>
      </c>
      <c r="R112" s="657"/>
    </row>
    <row r="113" spans="1:18" s="89" customFormat="1" x14ac:dyDescent="0.25">
      <c r="A113" s="419" t="s">
        <v>305</v>
      </c>
      <c r="B113" s="420" t="s">
        <v>1128</v>
      </c>
      <c r="C113" s="420" t="s">
        <v>1129</v>
      </c>
      <c r="D113" s="408" t="s">
        <v>1061</v>
      </c>
      <c r="E113" s="415" t="s">
        <v>1115</v>
      </c>
      <c r="F113" s="382" t="s">
        <v>781</v>
      </c>
      <c r="G113" s="408" t="s">
        <v>777</v>
      </c>
      <c r="H113" s="418" t="s">
        <v>311</v>
      </c>
      <c r="I113" s="38" t="s">
        <v>326</v>
      </c>
      <c r="J113" s="418" t="s">
        <v>549</v>
      </c>
      <c r="K113" s="407">
        <v>100</v>
      </c>
      <c r="L113" s="660"/>
      <c r="M113" s="49">
        <v>4</v>
      </c>
      <c r="N113" s="49">
        <v>4</v>
      </c>
      <c r="O113" s="669">
        <f t="shared" si="3"/>
        <v>1</v>
      </c>
      <c r="P113" s="658">
        <v>1</v>
      </c>
      <c r="Q113" s="669">
        <f t="shared" si="4"/>
        <v>1</v>
      </c>
      <c r="R113" s="657"/>
    </row>
    <row r="114" spans="1:18" s="89" customFormat="1" x14ac:dyDescent="0.25">
      <c r="A114" s="419" t="s">
        <v>305</v>
      </c>
      <c r="B114" s="420" t="s">
        <v>1128</v>
      </c>
      <c r="C114" s="420" t="s">
        <v>1129</v>
      </c>
      <c r="D114" s="408" t="s">
        <v>1061</v>
      </c>
      <c r="E114" s="415" t="s">
        <v>1116</v>
      </c>
      <c r="F114" s="382" t="s">
        <v>781</v>
      </c>
      <c r="G114" s="408" t="s">
        <v>777</v>
      </c>
      <c r="H114" s="418" t="s">
        <v>311</v>
      </c>
      <c r="I114" s="38" t="s">
        <v>326</v>
      </c>
      <c r="J114" s="418" t="s">
        <v>549</v>
      </c>
      <c r="K114" s="407">
        <v>100</v>
      </c>
      <c r="L114" s="660"/>
      <c r="M114" s="49">
        <v>4</v>
      </c>
      <c r="N114" s="49">
        <v>4</v>
      </c>
      <c r="O114" s="669">
        <f t="shared" si="3"/>
        <v>1</v>
      </c>
      <c r="P114" s="658">
        <v>1</v>
      </c>
      <c r="Q114" s="669">
        <f t="shared" si="4"/>
        <v>1</v>
      </c>
      <c r="R114" s="657"/>
    </row>
    <row r="115" spans="1:18" s="89" customFormat="1" x14ac:dyDescent="0.25">
      <c r="A115" s="419" t="s">
        <v>305</v>
      </c>
      <c r="B115" s="420" t="s">
        <v>1128</v>
      </c>
      <c r="C115" s="420" t="s">
        <v>1129</v>
      </c>
      <c r="D115" s="408" t="s">
        <v>1061</v>
      </c>
      <c r="E115" s="415" t="s">
        <v>1117</v>
      </c>
      <c r="F115" s="382" t="s">
        <v>781</v>
      </c>
      <c r="G115" s="408" t="s">
        <v>777</v>
      </c>
      <c r="H115" s="418" t="s">
        <v>311</v>
      </c>
      <c r="I115" s="38" t="s">
        <v>326</v>
      </c>
      <c r="J115" s="418" t="s">
        <v>549</v>
      </c>
      <c r="K115" s="407">
        <v>100</v>
      </c>
      <c r="L115" s="660"/>
      <c r="M115" s="49">
        <v>4</v>
      </c>
      <c r="N115" s="49">
        <v>4</v>
      </c>
      <c r="O115" s="669">
        <f t="shared" si="3"/>
        <v>1</v>
      </c>
      <c r="P115" s="658">
        <v>1</v>
      </c>
      <c r="Q115" s="669">
        <f t="shared" si="4"/>
        <v>1</v>
      </c>
      <c r="R115" s="657"/>
    </row>
    <row r="116" spans="1:18" s="89" customFormat="1" x14ac:dyDescent="0.25">
      <c r="A116" s="419" t="s">
        <v>305</v>
      </c>
      <c r="B116" s="420" t="s">
        <v>1128</v>
      </c>
      <c r="C116" s="420" t="s">
        <v>1129</v>
      </c>
      <c r="D116" s="408" t="s">
        <v>1061</v>
      </c>
      <c r="E116" s="415" t="s">
        <v>1118</v>
      </c>
      <c r="F116" s="382" t="s">
        <v>781</v>
      </c>
      <c r="G116" s="408" t="s">
        <v>777</v>
      </c>
      <c r="H116" s="418" t="s">
        <v>311</v>
      </c>
      <c r="I116" s="38" t="s">
        <v>326</v>
      </c>
      <c r="J116" s="418" t="s">
        <v>549</v>
      </c>
      <c r="K116" s="407">
        <v>100</v>
      </c>
      <c r="L116" s="660"/>
      <c r="M116" s="49">
        <v>4</v>
      </c>
      <c r="N116" s="49">
        <v>4</v>
      </c>
      <c r="O116" s="669">
        <f t="shared" si="3"/>
        <v>1</v>
      </c>
      <c r="P116" s="658">
        <v>1</v>
      </c>
      <c r="Q116" s="669">
        <f t="shared" si="4"/>
        <v>1</v>
      </c>
      <c r="R116" s="657"/>
    </row>
    <row r="117" spans="1:18" s="89" customFormat="1" x14ac:dyDescent="0.25">
      <c r="A117" s="419" t="s">
        <v>305</v>
      </c>
      <c r="B117" s="420" t="s">
        <v>1128</v>
      </c>
      <c r="C117" s="420" t="s">
        <v>1129</v>
      </c>
      <c r="D117" s="408" t="s">
        <v>1061</v>
      </c>
      <c r="E117" s="415" t="s">
        <v>1119</v>
      </c>
      <c r="F117" s="382" t="s">
        <v>781</v>
      </c>
      <c r="G117" s="408" t="s">
        <v>777</v>
      </c>
      <c r="H117" s="418" t="s">
        <v>311</v>
      </c>
      <c r="I117" s="38" t="s">
        <v>326</v>
      </c>
      <c r="J117" s="418" t="s">
        <v>549</v>
      </c>
      <c r="K117" s="407">
        <v>100</v>
      </c>
      <c r="L117" s="660"/>
      <c r="M117" s="49">
        <v>4</v>
      </c>
      <c r="N117" s="49">
        <v>4</v>
      </c>
      <c r="O117" s="669">
        <f t="shared" si="3"/>
        <v>1</v>
      </c>
      <c r="P117" s="658">
        <v>1</v>
      </c>
      <c r="Q117" s="669">
        <f t="shared" si="4"/>
        <v>1</v>
      </c>
      <c r="R117" s="657"/>
    </row>
    <row r="118" spans="1:18" s="89" customFormat="1" x14ac:dyDescent="0.25">
      <c r="A118" s="419" t="s">
        <v>305</v>
      </c>
      <c r="B118" s="420" t="s">
        <v>1128</v>
      </c>
      <c r="C118" s="420" t="s">
        <v>1129</v>
      </c>
      <c r="D118" s="408" t="s">
        <v>1061</v>
      </c>
      <c r="E118" s="415" t="s">
        <v>1120</v>
      </c>
      <c r="F118" s="382" t="s">
        <v>781</v>
      </c>
      <c r="G118" s="408" t="s">
        <v>777</v>
      </c>
      <c r="H118" s="418" t="s">
        <v>311</v>
      </c>
      <c r="I118" s="38" t="s">
        <v>326</v>
      </c>
      <c r="J118" s="418" t="s">
        <v>549</v>
      </c>
      <c r="K118" s="407">
        <v>100</v>
      </c>
      <c r="L118" s="660"/>
      <c r="M118" s="49">
        <v>4</v>
      </c>
      <c r="N118" s="49">
        <v>4</v>
      </c>
      <c r="O118" s="669">
        <f t="shared" si="3"/>
        <v>1</v>
      </c>
      <c r="P118" s="658">
        <v>1</v>
      </c>
      <c r="Q118" s="669">
        <f t="shared" si="4"/>
        <v>1</v>
      </c>
      <c r="R118" s="657"/>
    </row>
    <row r="119" spans="1:18" s="89" customFormat="1" x14ac:dyDescent="0.25">
      <c r="A119" s="419" t="s">
        <v>305</v>
      </c>
      <c r="B119" s="420" t="s">
        <v>1128</v>
      </c>
      <c r="C119" s="420" t="s">
        <v>1129</v>
      </c>
      <c r="D119" s="408" t="s">
        <v>1061</v>
      </c>
      <c r="E119" s="415" t="s">
        <v>1121</v>
      </c>
      <c r="F119" s="382" t="s">
        <v>781</v>
      </c>
      <c r="G119" s="408" t="s">
        <v>777</v>
      </c>
      <c r="H119" s="418" t="s">
        <v>311</v>
      </c>
      <c r="I119" s="38" t="s">
        <v>326</v>
      </c>
      <c r="J119" s="418" t="s">
        <v>549</v>
      </c>
      <c r="K119" s="407">
        <v>100</v>
      </c>
      <c r="L119" s="660"/>
      <c r="M119" s="49">
        <v>4</v>
      </c>
      <c r="N119" s="49">
        <v>4</v>
      </c>
      <c r="O119" s="669">
        <f t="shared" si="3"/>
        <v>1</v>
      </c>
      <c r="P119" s="658">
        <v>1</v>
      </c>
      <c r="Q119" s="669">
        <f t="shared" si="4"/>
        <v>1</v>
      </c>
      <c r="R119" s="657"/>
    </row>
    <row r="120" spans="1:18" s="89" customFormat="1" x14ac:dyDescent="0.25">
      <c r="A120" s="419" t="s">
        <v>305</v>
      </c>
      <c r="B120" s="420" t="s">
        <v>1128</v>
      </c>
      <c r="C120" s="420" t="s">
        <v>1129</v>
      </c>
      <c r="D120" s="408" t="s">
        <v>1061</v>
      </c>
      <c r="E120" s="415" t="s">
        <v>1122</v>
      </c>
      <c r="F120" s="417" t="s">
        <v>792</v>
      </c>
      <c r="G120" s="408" t="s">
        <v>777</v>
      </c>
      <c r="H120" s="418" t="s">
        <v>311</v>
      </c>
      <c r="I120" s="38" t="s">
        <v>326</v>
      </c>
      <c r="J120" s="418" t="s">
        <v>549</v>
      </c>
      <c r="K120" s="407">
        <v>100</v>
      </c>
      <c r="L120" s="660"/>
      <c r="M120" s="49">
        <v>4</v>
      </c>
      <c r="N120" s="49">
        <v>4</v>
      </c>
      <c r="O120" s="669">
        <f t="shared" si="3"/>
        <v>1</v>
      </c>
      <c r="P120" s="658">
        <v>1</v>
      </c>
      <c r="Q120" s="669">
        <f t="shared" si="4"/>
        <v>1</v>
      </c>
      <c r="R120" s="657"/>
    </row>
    <row r="121" spans="1:18" s="89" customFormat="1" x14ac:dyDescent="0.25">
      <c r="A121" s="419" t="s">
        <v>305</v>
      </c>
      <c r="B121" s="420" t="s">
        <v>1128</v>
      </c>
      <c r="C121" s="420" t="s">
        <v>1129</v>
      </c>
      <c r="D121" s="408" t="s">
        <v>1061</v>
      </c>
      <c r="E121" s="415" t="s">
        <v>1123</v>
      </c>
      <c r="F121" s="382" t="s">
        <v>781</v>
      </c>
      <c r="G121" s="408" t="s">
        <v>777</v>
      </c>
      <c r="H121" s="418" t="s">
        <v>311</v>
      </c>
      <c r="I121" s="38" t="s">
        <v>326</v>
      </c>
      <c r="J121" s="418" t="s">
        <v>549</v>
      </c>
      <c r="K121" s="407">
        <v>100</v>
      </c>
      <c r="L121" s="660"/>
      <c r="M121" s="49">
        <v>4</v>
      </c>
      <c r="N121" s="49">
        <v>4</v>
      </c>
      <c r="O121" s="669">
        <f t="shared" si="3"/>
        <v>1</v>
      </c>
      <c r="P121" s="658">
        <v>1</v>
      </c>
      <c r="Q121" s="669">
        <f t="shared" si="4"/>
        <v>1</v>
      </c>
      <c r="R121" s="657"/>
    </row>
    <row r="122" spans="1:18" s="89" customFormat="1" x14ac:dyDescent="0.25">
      <c r="A122" s="419" t="s">
        <v>305</v>
      </c>
      <c r="B122" s="420" t="s">
        <v>1128</v>
      </c>
      <c r="C122" s="420" t="s">
        <v>1129</v>
      </c>
      <c r="D122" s="408" t="s">
        <v>1061</v>
      </c>
      <c r="E122" s="415" t="s">
        <v>1082</v>
      </c>
      <c r="F122" s="382" t="s">
        <v>781</v>
      </c>
      <c r="G122" s="408" t="s">
        <v>777</v>
      </c>
      <c r="H122" s="418" t="s">
        <v>311</v>
      </c>
      <c r="I122" s="38" t="s">
        <v>326</v>
      </c>
      <c r="J122" s="418" t="s">
        <v>549</v>
      </c>
      <c r="K122" s="407">
        <v>100</v>
      </c>
      <c r="L122" s="660"/>
      <c r="M122" s="49">
        <v>4</v>
      </c>
      <c r="N122" s="49">
        <v>4</v>
      </c>
      <c r="O122" s="669">
        <f t="shared" si="3"/>
        <v>1</v>
      </c>
      <c r="P122" s="658">
        <v>1</v>
      </c>
      <c r="Q122" s="669">
        <f t="shared" si="4"/>
        <v>1</v>
      </c>
      <c r="R122" s="657"/>
    </row>
    <row r="123" spans="1:18" s="89" customFormat="1" x14ac:dyDescent="0.25">
      <c r="A123" s="419" t="s">
        <v>305</v>
      </c>
      <c r="B123" s="420" t="s">
        <v>1128</v>
      </c>
      <c r="C123" s="420" t="s">
        <v>1129</v>
      </c>
      <c r="D123" s="408" t="s">
        <v>1061</v>
      </c>
      <c r="E123" s="415" t="s">
        <v>1124</v>
      </c>
      <c r="F123" s="382" t="s">
        <v>781</v>
      </c>
      <c r="G123" s="408" t="s">
        <v>777</v>
      </c>
      <c r="H123" s="418" t="s">
        <v>311</v>
      </c>
      <c r="I123" s="38" t="s">
        <v>326</v>
      </c>
      <c r="J123" s="418" t="s">
        <v>549</v>
      </c>
      <c r="K123" s="407">
        <v>100</v>
      </c>
      <c r="L123" s="660"/>
      <c r="M123" s="49">
        <v>4</v>
      </c>
      <c r="N123" s="49">
        <v>4</v>
      </c>
      <c r="O123" s="669">
        <f t="shared" si="3"/>
        <v>1</v>
      </c>
      <c r="P123" s="658">
        <v>1</v>
      </c>
      <c r="Q123" s="669">
        <f t="shared" si="4"/>
        <v>1</v>
      </c>
      <c r="R123" s="657"/>
    </row>
    <row r="124" spans="1:18" s="89" customFormat="1" x14ac:dyDescent="0.25">
      <c r="A124" s="419" t="s">
        <v>305</v>
      </c>
      <c r="B124" s="420" t="s">
        <v>1128</v>
      </c>
      <c r="C124" s="420" t="s">
        <v>1129</v>
      </c>
      <c r="D124" s="408" t="s">
        <v>1061</v>
      </c>
      <c r="E124" s="415" t="s">
        <v>1125</v>
      </c>
      <c r="F124" s="417" t="s">
        <v>792</v>
      </c>
      <c r="G124" s="408" t="s">
        <v>777</v>
      </c>
      <c r="H124" s="418" t="s">
        <v>311</v>
      </c>
      <c r="I124" s="38" t="s">
        <v>326</v>
      </c>
      <c r="J124" s="418" t="s">
        <v>549</v>
      </c>
      <c r="K124" s="407">
        <v>100</v>
      </c>
      <c r="L124" s="660"/>
      <c r="M124" s="49">
        <v>4</v>
      </c>
      <c r="N124" s="49">
        <v>4</v>
      </c>
      <c r="O124" s="669">
        <f t="shared" si="3"/>
        <v>1</v>
      </c>
      <c r="P124" s="658">
        <v>1</v>
      </c>
      <c r="Q124" s="669">
        <f t="shared" si="4"/>
        <v>1</v>
      </c>
      <c r="R124" s="657"/>
    </row>
    <row r="125" spans="1:18" s="89" customFormat="1" x14ac:dyDescent="0.25">
      <c r="A125" s="419" t="s">
        <v>305</v>
      </c>
      <c r="B125" s="420" t="s">
        <v>1128</v>
      </c>
      <c r="C125" s="420" t="s">
        <v>1129</v>
      </c>
      <c r="D125" s="408" t="s">
        <v>1093</v>
      </c>
      <c r="E125" s="415" t="s">
        <v>1094</v>
      </c>
      <c r="F125" s="382" t="s">
        <v>781</v>
      </c>
      <c r="G125" s="408" t="s">
        <v>777</v>
      </c>
      <c r="H125" s="418" t="s">
        <v>311</v>
      </c>
      <c r="I125" s="38" t="s">
        <v>326</v>
      </c>
      <c r="J125" s="418" t="s">
        <v>549</v>
      </c>
      <c r="K125" s="407">
        <v>100</v>
      </c>
      <c r="L125" s="660"/>
      <c r="M125" s="49">
        <v>4</v>
      </c>
      <c r="N125" s="49">
        <v>4</v>
      </c>
      <c r="O125" s="669">
        <f t="shared" si="3"/>
        <v>1</v>
      </c>
      <c r="P125" s="658">
        <v>1</v>
      </c>
      <c r="Q125" s="669">
        <f t="shared" si="4"/>
        <v>1</v>
      </c>
      <c r="R125" s="657"/>
    </row>
    <row r="126" spans="1:18" s="89" customFormat="1" x14ac:dyDescent="0.25">
      <c r="A126" s="419" t="s">
        <v>305</v>
      </c>
      <c r="B126" s="420" t="s">
        <v>1128</v>
      </c>
      <c r="C126" s="420" t="s">
        <v>1129</v>
      </c>
      <c r="D126" s="408" t="s">
        <v>1093</v>
      </c>
      <c r="E126" s="415" t="s">
        <v>1095</v>
      </c>
      <c r="F126" s="416" t="s">
        <v>1108</v>
      </c>
      <c r="G126" s="408" t="s">
        <v>777</v>
      </c>
      <c r="H126" s="418" t="s">
        <v>311</v>
      </c>
      <c r="I126" s="38" t="s">
        <v>326</v>
      </c>
      <c r="J126" s="418" t="s">
        <v>549</v>
      </c>
      <c r="K126" s="407">
        <v>100</v>
      </c>
      <c r="L126" s="660"/>
      <c r="M126" s="49">
        <v>4</v>
      </c>
      <c r="N126" s="49">
        <v>4</v>
      </c>
      <c r="O126" s="669">
        <f t="shared" si="3"/>
        <v>1</v>
      </c>
      <c r="P126" s="658">
        <v>1</v>
      </c>
      <c r="Q126" s="669">
        <f t="shared" si="4"/>
        <v>1</v>
      </c>
      <c r="R126" s="657"/>
    </row>
    <row r="127" spans="1:18" s="89" customFormat="1" x14ac:dyDescent="0.25">
      <c r="A127" s="419" t="s">
        <v>305</v>
      </c>
      <c r="B127" s="420" t="s">
        <v>1128</v>
      </c>
      <c r="C127" s="420" t="s">
        <v>1129</v>
      </c>
      <c r="D127" s="408" t="s">
        <v>1093</v>
      </c>
      <c r="E127" s="415" t="s">
        <v>1096</v>
      </c>
      <c r="F127" s="382" t="s">
        <v>781</v>
      </c>
      <c r="G127" s="408" t="s">
        <v>777</v>
      </c>
      <c r="H127" s="418" t="s">
        <v>311</v>
      </c>
      <c r="I127" s="38" t="s">
        <v>326</v>
      </c>
      <c r="J127" s="418" t="s">
        <v>549</v>
      </c>
      <c r="K127" s="407">
        <v>100</v>
      </c>
      <c r="L127" s="660"/>
      <c r="M127" s="49">
        <v>4</v>
      </c>
      <c r="N127" s="49">
        <v>4</v>
      </c>
      <c r="O127" s="669">
        <f t="shared" si="3"/>
        <v>1</v>
      </c>
      <c r="P127" s="658">
        <v>1</v>
      </c>
      <c r="Q127" s="669">
        <f t="shared" si="4"/>
        <v>1</v>
      </c>
      <c r="R127" s="657"/>
    </row>
    <row r="128" spans="1:18" s="89" customFormat="1" x14ac:dyDescent="0.25">
      <c r="A128" s="419" t="s">
        <v>305</v>
      </c>
      <c r="B128" s="420" t="s">
        <v>1128</v>
      </c>
      <c r="C128" s="420" t="s">
        <v>1129</v>
      </c>
      <c r="D128" s="408" t="s">
        <v>1093</v>
      </c>
      <c r="E128" s="415" t="s">
        <v>1097</v>
      </c>
      <c r="F128" s="382" t="s">
        <v>781</v>
      </c>
      <c r="G128" s="408" t="s">
        <v>777</v>
      </c>
      <c r="H128" s="418" t="s">
        <v>311</v>
      </c>
      <c r="I128" s="38" t="s">
        <v>326</v>
      </c>
      <c r="J128" s="418" t="s">
        <v>549</v>
      </c>
      <c r="K128" s="407">
        <v>100</v>
      </c>
      <c r="L128" s="660"/>
      <c r="M128" s="49">
        <v>4</v>
      </c>
      <c r="N128" s="49">
        <v>4</v>
      </c>
      <c r="O128" s="669">
        <f t="shared" si="3"/>
        <v>1</v>
      </c>
      <c r="P128" s="658">
        <v>1</v>
      </c>
      <c r="Q128" s="669">
        <f t="shared" si="4"/>
        <v>1</v>
      </c>
      <c r="R128" s="657"/>
    </row>
    <row r="129" spans="1:18" s="89" customFormat="1" x14ac:dyDescent="0.25">
      <c r="A129" s="419" t="s">
        <v>305</v>
      </c>
      <c r="B129" s="420" t="s">
        <v>1128</v>
      </c>
      <c r="C129" s="420" t="s">
        <v>1129</v>
      </c>
      <c r="D129" s="408" t="s">
        <v>1093</v>
      </c>
      <c r="E129" s="415" t="s">
        <v>1098</v>
      </c>
      <c r="F129" s="382" t="s">
        <v>781</v>
      </c>
      <c r="G129" s="408" t="s">
        <v>777</v>
      </c>
      <c r="H129" s="418" t="s">
        <v>311</v>
      </c>
      <c r="I129" s="38" t="s">
        <v>326</v>
      </c>
      <c r="J129" s="418" t="s">
        <v>549</v>
      </c>
      <c r="K129" s="407">
        <v>100</v>
      </c>
      <c r="L129" s="660"/>
      <c r="M129" s="49">
        <v>4</v>
      </c>
      <c r="N129" s="49">
        <v>4</v>
      </c>
      <c r="O129" s="669">
        <f t="shared" si="3"/>
        <v>1</v>
      </c>
      <c r="P129" s="658">
        <v>1</v>
      </c>
      <c r="Q129" s="669">
        <f t="shared" si="4"/>
        <v>1</v>
      </c>
      <c r="R129" s="657"/>
    </row>
    <row r="130" spans="1:18" s="89" customFormat="1" x14ac:dyDescent="0.25">
      <c r="A130" s="419" t="s">
        <v>305</v>
      </c>
      <c r="B130" s="420" t="s">
        <v>1128</v>
      </c>
      <c r="C130" s="420" t="s">
        <v>1129</v>
      </c>
      <c r="D130" s="408" t="s">
        <v>1093</v>
      </c>
      <c r="E130" s="415" t="s">
        <v>1099</v>
      </c>
      <c r="F130" s="382" t="s">
        <v>781</v>
      </c>
      <c r="G130" s="408" t="s">
        <v>777</v>
      </c>
      <c r="H130" s="418" t="s">
        <v>311</v>
      </c>
      <c r="I130" s="38" t="s">
        <v>326</v>
      </c>
      <c r="J130" s="418" t="s">
        <v>549</v>
      </c>
      <c r="K130" s="407">
        <v>100</v>
      </c>
      <c r="L130" s="660"/>
      <c r="M130" s="49">
        <v>4</v>
      </c>
      <c r="N130" s="49">
        <v>4</v>
      </c>
      <c r="O130" s="669">
        <f t="shared" si="3"/>
        <v>1</v>
      </c>
      <c r="P130" s="658">
        <v>1</v>
      </c>
      <c r="Q130" s="669">
        <f t="shared" si="4"/>
        <v>1</v>
      </c>
      <c r="R130" s="657"/>
    </row>
    <row r="131" spans="1:18" s="89" customFormat="1" x14ac:dyDescent="0.25">
      <c r="A131" s="419" t="s">
        <v>305</v>
      </c>
      <c r="B131" s="420" t="s">
        <v>1128</v>
      </c>
      <c r="C131" s="420" t="s">
        <v>1129</v>
      </c>
      <c r="D131" s="408" t="s">
        <v>1093</v>
      </c>
      <c r="E131" s="415" t="s">
        <v>1126</v>
      </c>
      <c r="F131" s="382" t="s">
        <v>781</v>
      </c>
      <c r="G131" s="408" t="s">
        <v>777</v>
      </c>
      <c r="H131" s="418" t="s">
        <v>311</v>
      </c>
      <c r="I131" s="38" t="s">
        <v>326</v>
      </c>
      <c r="J131" s="418" t="s">
        <v>549</v>
      </c>
      <c r="K131" s="407">
        <v>100</v>
      </c>
      <c r="L131" s="660"/>
      <c r="M131" s="49">
        <v>4</v>
      </c>
      <c r="N131" s="49">
        <v>4</v>
      </c>
      <c r="O131" s="669">
        <f t="shared" si="3"/>
        <v>1</v>
      </c>
      <c r="P131" s="658">
        <v>1</v>
      </c>
      <c r="Q131" s="669">
        <f t="shared" si="4"/>
        <v>1</v>
      </c>
      <c r="R131" s="657"/>
    </row>
    <row r="132" spans="1:18" s="89" customFormat="1" x14ac:dyDescent="0.25">
      <c r="A132" s="419" t="s">
        <v>305</v>
      </c>
      <c r="B132" s="420" t="s">
        <v>1128</v>
      </c>
      <c r="C132" s="420" t="s">
        <v>1129</v>
      </c>
      <c r="D132" s="408" t="s">
        <v>1093</v>
      </c>
      <c r="E132" s="415" t="s">
        <v>1101</v>
      </c>
      <c r="F132" s="416" t="s">
        <v>1108</v>
      </c>
      <c r="G132" s="408" t="s">
        <v>777</v>
      </c>
      <c r="H132" s="418" t="s">
        <v>311</v>
      </c>
      <c r="I132" s="38" t="s">
        <v>326</v>
      </c>
      <c r="J132" s="418" t="s">
        <v>549</v>
      </c>
      <c r="K132" s="407">
        <v>100</v>
      </c>
      <c r="L132" s="660"/>
      <c r="M132" s="49">
        <v>4</v>
      </c>
      <c r="N132" s="49">
        <v>4</v>
      </c>
      <c r="O132" s="669">
        <f t="shared" si="3"/>
        <v>1</v>
      </c>
      <c r="P132" s="658">
        <v>1</v>
      </c>
      <c r="Q132" s="669">
        <f t="shared" si="4"/>
        <v>1</v>
      </c>
      <c r="R132" s="657"/>
    </row>
    <row r="133" spans="1:18" s="89" customFormat="1" x14ac:dyDescent="0.25">
      <c r="A133" s="419" t="s">
        <v>305</v>
      </c>
      <c r="B133" s="420" t="s">
        <v>1130</v>
      </c>
      <c r="C133" s="420" t="s">
        <v>1131</v>
      </c>
      <c r="D133" s="408" t="s">
        <v>1061</v>
      </c>
      <c r="E133" s="415" t="s">
        <v>1107</v>
      </c>
      <c r="F133" s="382" t="s">
        <v>781</v>
      </c>
      <c r="G133" s="408" t="s">
        <v>777</v>
      </c>
      <c r="H133" s="418" t="s">
        <v>311</v>
      </c>
      <c r="I133" s="38" t="s">
        <v>326</v>
      </c>
      <c r="J133" s="418" t="s">
        <v>549</v>
      </c>
      <c r="K133" s="407">
        <v>100</v>
      </c>
      <c r="L133" s="660"/>
      <c r="M133" s="49" t="s">
        <v>326</v>
      </c>
      <c r="N133" s="49" t="s">
        <v>326</v>
      </c>
      <c r="O133" s="43" t="s">
        <v>326</v>
      </c>
      <c r="P133" s="658" t="s">
        <v>326</v>
      </c>
      <c r="Q133" s="43" t="s">
        <v>326</v>
      </c>
      <c r="R133" s="657" t="s">
        <v>1471</v>
      </c>
    </row>
    <row r="134" spans="1:18" s="89" customFormat="1" x14ac:dyDescent="0.25">
      <c r="A134" s="419" t="s">
        <v>305</v>
      </c>
      <c r="B134" s="420" t="s">
        <v>1130</v>
      </c>
      <c r="C134" s="420" t="s">
        <v>1131</v>
      </c>
      <c r="D134" s="408" t="s">
        <v>1061</v>
      </c>
      <c r="E134" s="415" t="s">
        <v>1064</v>
      </c>
      <c r="F134" s="382" t="s">
        <v>781</v>
      </c>
      <c r="G134" s="408" t="s">
        <v>777</v>
      </c>
      <c r="H134" s="418" t="s">
        <v>311</v>
      </c>
      <c r="I134" s="38" t="s">
        <v>326</v>
      </c>
      <c r="J134" s="418" t="s">
        <v>549</v>
      </c>
      <c r="K134" s="407">
        <v>100</v>
      </c>
      <c r="L134" s="660"/>
      <c r="M134" s="49" t="s">
        <v>326</v>
      </c>
      <c r="N134" s="49" t="s">
        <v>326</v>
      </c>
      <c r="O134" s="43" t="s">
        <v>326</v>
      </c>
      <c r="P134" s="658" t="s">
        <v>326</v>
      </c>
      <c r="Q134" s="43" t="s">
        <v>326</v>
      </c>
      <c r="R134" s="657" t="s">
        <v>1471</v>
      </c>
    </row>
    <row r="135" spans="1:18" s="89" customFormat="1" x14ac:dyDescent="0.25">
      <c r="A135" s="419" t="s">
        <v>305</v>
      </c>
      <c r="B135" s="420" t="s">
        <v>1130</v>
      </c>
      <c r="C135" s="420" t="s">
        <v>1131</v>
      </c>
      <c r="D135" s="408" t="s">
        <v>1061</v>
      </c>
      <c r="E135" s="415" t="s">
        <v>1065</v>
      </c>
      <c r="F135" s="382" t="s">
        <v>781</v>
      </c>
      <c r="G135" s="408" t="s">
        <v>777</v>
      </c>
      <c r="H135" s="418" t="s">
        <v>311</v>
      </c>
      <c r="I135" s="38" t="s">
        <v>326</v>
      </c>
      <c r="J135" s="418" t="s">
        <v>549</v>
      </c>
      <c r="K135" s="407">
        <v>100</v>
      </c>
      <c r="L135" s="660"/>
      <c r="M135" s="49" t="s">
        <v>326</v>
      </c>
      <c r="N135" s="49" t="s">
        <v>326</v>
      </c>
      <c r="O135" s="43" t="s">
        <v>326</v>
      </c>
      <c r="P135" s="658" t="s">
        <v>326</v>
      </c>
      <c r="Q135" s="43" t="s">
        <v>326</v>
      </c>
      <c r="R135" s="657" t="s">
        <v>1471</v>
      </c>
    </row>
    <row r="136" spans="1:18" s="89" customFormat="1" x14ac:dyDescent="0.25">
      <c r="A136" s="419" t="s">
        <v>305</v>
      </c>
      <c r="B136" s="420" t="s">
        <v>1130</v>
      </c>
      <c r="C136" s="420" t="s">
        <v>1131</v>
      </c>
      <c r="D136" s="408" t="s">
        <v>1061</v>
      </c>
      <c r="E136" s="415" t="s">
        <v>1066</v>
      </c>
      <c r="F136" s="416" t="s">
        <v>1108</v>
      </c>
      <c r="G136" s="408" t="s">
        <v>777</v>
      </c>
      <c r="H136" s="418" t="s">
        <v>311</v>
      </c>
      <c r="I136" s="38" t="s">
        <v>326</v>
      </c>
      <c r="J136" s="418" t="s">
        <v>549</v>
      </c>
      <c r="K136" s="407">
        <v>100</v>
      </c>
      <c r="L136" s="660"/>
      <c r="M136" s="49" t="s">
        <v>326</v>
      </c>
      <c r="N136" s="49" t="s">
        <v>326</v>
      </c>
      <c r="O136" s="43" t="s">
        <v>326</v>
      </c>
      <c r="P136" s="658" t="s">
        <v>326</v>
      </c>
      <c r="Q136" s="43" t="s">
        <v>326</v>
      </c>
      <c r="R136" s="657" t="s">
        <v>1471</v>
      </c>
    </row>
    <row r="137" spans="1:18" s="89" customFormat="1" x14ac:dyDescent="0.25">
      <c r="A137" s="419" t="s">
        <v>305</v>
      </c>
      <c r="B137" s="420" t="s">
        <v>1130</v>
      </c>
      <c r="C137" s="420" t="s">
        <v>1131</v>
      </c>
      <c r="D137" s="408" t="s">
        <v>1061</v>
      </c>
      <c r="E137" s="415" t="s">
        <v>1067</v>
      </c>
      <c r="F137" s="416" t="s">
        <v>1109</v>
      </c>
      <c r="G137" s="408" t="s">
        <v>777</v>
      </c>
      <c r="H137" s="418" t="s">
        <v>311</v>
      </c>
      <c r="I137" s="38" t="s">
        <v>326</v>
      </c>
      <c r="J137" s="418" t="s">
        <v>549</v>
      </c>
      <c r="K137" s="407">
        <v>100</v>
      </c>
      <c r="L137" s="660"/>
      <c r="M137" s="49" t="s">
        <v>326</v>
      </c>
      <c r="N137" s="49" t="s">
        <v>326</v>
      </c>
      <c r="O137" s="43" t="s">
        <v>326</v>
      </c>
      <c r="P137" s="658" t="s">
        <v>326</v>
      </c>
      <c r="Q137" s="43" t="s">
        <v>326</v>
      </c>
      <c r="R137" s="657" t="s">
        <v>1471</v>
      </c>
    </row>
    <row r="138" spans="1:18" s="89" customFormat="1" x14ac:dyDescent="0.25">
      <c r="A138" s="419" t="s">
        <v>305</v>
      </c>
      <c r="B138" s="420" t="s">
        <v>1130</v>
      </c>
      <c r="C138" s="420" t="s">
        <v>1131</v>
      </c>
      <c r="D138" s="408" t="s">
        <v>1061</v>
      </c>
      <c r="E138" s="415" t="s">
        <v>1110</v>
      </c>
      <c r="F138" s="382" t="s">
        <v>781</v>
      </c>
      <c r="G138" s="408" t="s">
        <v>777</v>
      </c>
      <c r="H138" s="418" t="s">
        <v>311</v>
      </c>
      <c r="I138" s="38" t="s">
        <v>326</v>
      </c>
      <c r="J138" s="418" t="s">
        <v>549</v>
      </c>
      <c r="K138" s="407">
        <v>100</v>
      </c>
      <c r="L138" s="660"/>
      <c r="M138" s="49" t="s">
        <v>326</v>
      </c>
      <c r="N138" s="49" t="s">
        <v>326</v>
      </c>
      <c r="O138" s="43" t="s">
        <v>326</v>
      </c>
      <c r="P138" s="658" t="s">
        <v>326</v>
      </c>
      <c r="Q138" s="43" t="s">
        <v>326</v>
      </c>
      <c r="R138" s="657" t="s">
        <v>1471</v>
      </c>
    </row>
    <row r="139" spans="1:18" s="89" customFormat="1" x14ac:dyDescent="0.25">
      <c r="A139" s="419" t="s">
        <v>305</v>
      </c>
      <c r="B139" s="420" t="s">
        <v>1130</v>
      </c>
      <c r="C139" s="420" t="s">
        <v>1131</v>
      </c>
      <c r="D139" s="408" t="s">
        <v>1061</v>
      </c>
      <c r="E139" s="415" t="s">
        <v>1111</v>
      </c>
      <c r="F139" s="382" t="s">
        <v>781</v>
      </c>
      <c r="G139" s="408" t="s">
        <v>777</v>
      </c>
      <c r="H139" s="418" t="s">
        <v>311</v>
      </c>
      <c r="I139" s="38" t="s">
        <v>326</v>
      </c>
      <c r="J139" s="418" t="s">
        <v>549</v>
      </c>
      <c r="K139" s="407">
        <v>100</v>
      </c>
      <c r="L139" s="660"/>
      <c r="M139" s="49" t="s">
        <v>326</v>
      </c>
      <c r="N139" s="49" t="s">
        <v>326</v>
      </c>
      <c r="O139" s="43" t="s">
        <v>326</v>
      </c>
      <c r="P139" s="658" t="s">
        <v>326</v>
      </c>
      <c r="Q139" s="43" t="s">
        <v>326</v>
      </c>
      <c r="R139" s="657" t="s">
        <v>1471</v>
      </c>
    </row>
    <row r="140" spans="1:18" s="89" customFormat="1" x14ac:dyDescent="0.25">
      <c r="A140" s="419" t="s">
        <v>305</v>
      </c>
      <c r="B140" s="420" t="s">
        <v>1130</v>
      </c>
      <c r="C140" s="420" t="s">
        <v>1131</v>
      </c>
      <c r="D140" s="408" t="s">
        <v>1061</v>
      </c>
      <c r="E140" s="415" t="s">
        <v>1112</v>
      </c>
      <c r="F140" s="382" t="s">
        <v>781</v>
      </c>
      <c r="G140" s="408" t="s">
        <v>777</v>
      </c>
      <c r="H140" s="418" t="s">
        <v>311</v>
      </c>
      <c r="I140" s="38" t="s">
        <v>326</v>
      </c>
      <c r="J140" s="418" t="s">
        <v>549</v>
      </c>
      <c r="K140" s="407">
        <v>100</v>
      </c>
      <c r="L140" s="660"/>
      <c r="M140" s="49" t="s">
        <v>326</v>
      </c>
      <c r="N140" s="49" t="s">
        <v>326</v>
      </c>
      <c r="O140" s="43" t="s">
        <v>326</v>
      </c>
      <c r="P140" s="658" t="s">
        <v>326</v>
      </c>
      <c r="Q140" s="43" t="s">
        <v>326</v>
      </c>
      <c r="R140" s="657" t="s">
        <v>1471</v>
      </c>
    </row>
    <row r="141" spans="1:18" s="89" customFormat="1" x14ac:dyDescent="0.25">
      <c r="A141" s="419" t="s">
        <v>305</v>
      </c>
      <c r="B141" s="420" t="s">
        <v>1130</v>
      </c>
      <c r="C141" s="420" t="s">
        <v>1131</v>
      </c>
      <c r="D141" s="408" t="s">
        <v>1061</v>
      </c>
      <c r="E141" s="415" t="s">
        <v>1113</v>
      </c>
      <c r="F141" s="382" t="s">
        <v>781</v>
      </c>
      <c r="G141" s="408" t="s">
        <v>777</v>
      </c>
      <c r="H141" s="418" t="s">
        <v>311</v>
      </c>
      <c r="I141" s="38" t="s">
        <v>326</v>
      </c>
      <c r="J141" s="418" t="s">
        <v>549</v>
      </c>
      <c r="K141" s="407">
        <v>100</v>
      </c>
      <c r="L141" s="660"/>
      <c r="M141" s="49" t="s">
        <v>326</v>
      </c>
      <c r="N141" s="49" t="s">
        <v>326</v>
      </c>
      <c r="O141" s="43" t="s">
        <v>326</v>
      </c>
      <c r="P141" s="658" t="s">
        <v>326</v>
      </c>
      <c r="Q141" s="43" t="s">
        <v>326</v>
      </c>
      <c r="R141" s="657" t="s">
        <v>1471</v>
      </c>
    </row>
    <row r="142" spans="1:18" s="89" customFormat="1" x14ac:dyDescent="0.25">
      <c r="A142" s="419" t="s">
        <v>305</v>
      </c>
      <c r="B142" s="420" t="s">
        <v>1130</v>
      </c>
      <c r="C142" s="420" t="s">
        <v>1131</v>
      </c>
      <c r="D142" s="408" t="s">
        <v>1061</v>
      </c>
      <c r="E142" s="415" t="s">
        <v>1072</v>
      </c>
      <c r="F142" s="382" t="s">
        <v>1114</v>
      </c>
      <c r="G142" s="408" t="s">
        <v>777</v>
      </c>
      <c r="H142" s="418" t="s">
        <v>311</v>
      </c>
      <c r="I142" s="38" t="s">
        <v>326</v>
      </c>
      <c r="J142" s="418" t="s">
        <v>549</v>
      </c>
      <c r="K142" s="407">
        <v>100</v>
      </c>
      <c r="L142" s="660"/>
      <c r="M142" s="49" t="s">
        <v>326</v>
      </c>
      <c r="N142" s="49" t="s">
        <v>326</v>
      </c>
      <c r="O142" s="43" t="s">
        <v>326</v>
      </c>
      <c r="P142" s="658" t="s">
        <v>326</v>
      </c>
      <c r="Q142" s="43" t="s">
        <v>326</v>
      </c>
      <c r="R142" s="657" t="s">
        <v>1471</v>
      </c>
    </row>
    <row r="143" spans="1:18" s="89" customFormat="1" x14ac:dyDescent="0.25">
      <c r="A143" s="419" t="s">
        <v>305</v>
      </c>
      <c r="B143" s="420" t="s">
        <v>1130</v>
      </c>
      <c r="C143" s="420" t="s">
        <v>1131</v>
      </c>
      <c r="D143" s="408" t="s">
        <v>1061</v>
      </c>
      <c r="E143" s="415" t="s">
        <v>1073</v>
      </c>
      <c r="F143" s="382" t="s">
        <v>1114</v>
      </c>
      <c r="G143" s="408" t="s">
        <v>777</v>
      </c>
      <c r="H143" s="418" t="s">
        <v>311</v>
      </c>
      <c r="I143" s="38" t="s">
        <v>326</v>
      </c>
      <c r="J143" s="418" t="s">
        <v>549</v>
      </c>
      <c r="K143" s="407">
        <v>100</v>
      </c>
      <c r="L143" s="660"/>
      <c r="M143" s="49" t="s">
        <v>326</v>
      </c>
      <c r="N143" s="49" t="s">
        <v>326</v>
      </c>
      <c r="O143" s="43" t="s">
        <v>326</v>
      </c>
      <c r="P143" s="658" t="s">
        <v>326</v>
      </c>
      <c r="Q143" s="43" t="s">
        <v>326</v>
      </c>
      <c r="R143" s="657" t="s">
        <v>1471</v>
      </c>
    </row>
    <row r="144" spans="1:18" s="89" customFormat="1" x14ac:dyDescent="0.25">
      <c r="A144" s="419" t="s">
        <v>305</v>
      </c>
      <c r="B144" s="420" t="s">
        <v>1130</v>
      </c>
      <c r="C144" s="420" t="s">
        <v>1131</v>
      </c>
      <c r="D144" s="408" t="s">
        <v>1061</v>
      </c>
      <c r="E144" s="415" t="s">
        <v>1074</v>
      </c>
      <c r="F144" s="382" t="s">
        <v>781</v>
      </c>
      <c r="G144" s="408" t="s">
        <v>777</v>
      </c>
      <c r="H144" s="418" t="s">
        <v>311</v>
      </c>
      <c r="I144" s="38" t="s">
        <v>326</v>
      </c>
      <c r="J144" s="418" t="s">
        <v>549</v>
      </c>
      <c r="K144" s="407">
        <v>100</v>
      </c>
      <c r="L144" s="660"/>
      <c r="M144" s="49" t="s">
        <v>326</v>
      </c>
      <c r="N144" s="49" t="s">
        <v>326</v>
      </c>
      <c r="O144" s="43" t="s">
        <v>326</v>
      </c>
      <c r="P144" s="658" t="s">
        <v>326</v>
      </c>
      <c r="Q144" s="43" t="s">
        <v>326</v>
      </c>
      <c r="R144" s="657" t="s">
        <v>1471</v>
      </c>
    </row>
    <row r="145" spans="1:18" s="89" customFormat="1" x14ac:dyDescent="0.25">
      <c r="A145" s="419" t="s">
        <v>305</v>
      </c>
      <c r="B145" s="420" t="s">
        <v>1130</v>
      </c>
      <c r="C145" s="420" t="s">
        <v>1131</v>
      </c>
      <c r="D145" s="408" t="s">
        <v>1061</v>
      </c>
      <c r="E145" s="415" t="s">
        <v>1115</v>
      </c>
      <c r="F145" s="382" t="s">
        <v>781</v>
      </c>
      <c r="G145" s="408" t="s">
        <v>777</v>
      </c>
      <c r="H145" s="418" t="s">
        <v>311</v>
      </c>
      <c r="I145" s="38" t="s">
        <v>326</v>
      </c>
      <c r="J145" s="418" t="s">
        <v>549</v>
      </c>
      <c r="K145" s="407">
        <v>100</v>
      </c>
      <c r="L145" s="660"/>
      <c r="M145" s="49" t="s">
        <v>326</v>
      </c>
      <c r="N145" s="49" t="s">
        <v>326</v>
      </c>
      <c r="O145" s="43" t="s">
        <v>326</v>
      </c>
      <c r="P145" s="658" t="s">
        <v>326</v>
      </c>
      <c r="Q145" s="43" t="s">
        <v>326</v>
      </c>
      <c r="R145" s="657" t="s">
        <v>1471</v>
      </c>
    </row>
    <row r="146" spans="1:18" s="89" customFormat="1" x14ac:dyDescent="0.25">
      <c r="A146" s="419" t="s">
        <v>305</v>
      </c>
      <c r="B146" s="420" t="s">
        <v>1130</v>
      </c>
      <c r="C146" s="420" t="s">
        <v>1131</v>
      </c>
      <c r="D146" s="408" t="s">
        <v>1061</v>
      </c>
      <c r="E146" s="415" t="s">
        <v>1116</v>
      </c>
      <c r="F146" s="382" t="s">
        <v>781</v>
      </c>
      <c r="G146" s="408" t="s">
        <v>777</v>
      </c>
      <c r="H146" s="418" t="s">
        <v>311</v>
      </c>
      <c r="I146" s="38" t="s">
        <v>326</v>
      </c>
      <c r="J146" s="418" t="s">
        <v>549</v>
      </c>
      <c r="K146" s="407">
        <v>100</v>
      </c>
      <c r="L146" s="660"/>
      <c r="M146" s="49" t="s">
        <v>326</v>
      </c>
      <c r="N146" s="49" t="s">
        <v>326</v>
      </c>
      <c r="O146" s="43" t="s">
        <v>326</v>
      </c>
      <c r="P146" s="658" t="s">
        <v>326</v>
      </c>
      <c r="Q146" s="43" t="s">
        <v>326</v>
      </c>
      <c r="R146" s="657" t="s">
        <v>1471</v>
      </c>
    </row>
    <row r="147" spans="1:18" s="89" customFormat="1" x14ac:dyDescent="0.25">
      <c r="A147" s="419" t="s">
        <v>305</v>
      </c>
      <c r="B147" s="420" t="s">
        <v>1130</v>
      </c>
      <c r="C147" s="420" t="s">
        <v>1131</v>
      </c>
      <c r="D147" s="408" t="s">
        <v>1061</v>
      </c>
      <c r="E147" s="415" t="s">
        <v>1117</v>
      </c>
      <c r="F147" s="382" t="s">
        <v>781</v>
      </c>
      <c r="G147" s="408" t="s">
        <v>777</v>
      </c>
      <c r="H147" s="418" t="s">
        <v>311</v>
      </c>
      <c r="I147" s="38" t="s">
        <v>326</v>
      </c>
      <c r="J147" s="418" t="s">
        <v>549</v>
      </c>
      <c r="K147" s="407">
        <v>100</v>
      </c>
      <c r="L147" s="660"/>
      <c r="M147" s="49" t="s">
        <v>326</v>
      </c>
      <c r="N147" s="49" t="s">
        <v>326</v>
      </c>
      <c r="O147" s="43" t="s">
        <v>326</v>
      </c>
      <c r="P147" s="658" t="s">
        <v>326</v>
      </c>
      <c r="Q147" s="43" t="s">
        <v>326</v>
      </c>
      <c r="R147" s="657" t="s">
        <v>1471</v>
      </c>
    </row>
    <row r="148" spans="1:18" s="89" customFormat="1" x14ac:dyDescent="0.25">
      <c r="A148" s="419" t="s">
        <v>305</v>
      </c>
      <c r="B148" s="420" t="s">
        <v>1130</v>
      </c>
      <c r="C148" s="420" t="s">
        <v>1131</v>
      </c>
      <c r="D148" s="408" t="s">
        <v>1061</v>
      </c>
      <c r="E148" s="415" t="s">
        <v>1118</v>
      </c>
      <c r="F148" s="382" t="s">
        <v>781</v>
      </c>
      <c r="G148" s="408" t="s">
        <v>777</v>
      </c>
      <c r="H148" s="418" t="s">
        <v>311</v>
      </c>
      <c r="I148" s="38" t="s">
        <v>326</v>
      </c>
      <c r="J148" s="418" t="s">
        <v>549</v>
      </c>
      <c r="K148" s="407">
        <v>100</v>
      </c>
      <c r="L148" s="660"/>
      <c r="M148" s="49" t="s">
        <v>326</v>
      </c>
      <c r="N148" s="49" t="s">
        <v>326</v>
      </c>
      <c r="O148" s="43" t="s">
        <v>326</v>
      </c>
      <c r="P148" s="658" t="s">
        <v>326</v>
      </c>
      <c r="Q148" s="43" t="s">
        <v>326</v>
      </c>
      <c r="R148" s="657" t="s">
        <v>1471</v>
      </c>
    </row>
    <row r="149" spans="1:18" s="89" customFormat="1" x14ac:dyDescent="0.25">
      <c r="A149" s="419" t="s">
        <v>305</v>
      </c>
      <c r="B149" s="420" t="s">
        <v>1130</v>
      </c>
      <c r="C149" s="420" t="s">
        <v>1131</v>
      </c>
      <c r="D149" s="408" t="s">
        <v>1061</v>
      </c>
      <c r="E149" s="415" t="s">
        <v>1119</v>
      </c>
      <c r="F149" s="382" t="s">
        <v>781</v>
      </c>
      <c r="G149" s="408" t="s">
        <v>777</v>
      </c>
      <c r="H149" s="418" t="s">
        <v>311</v>
      </c>
      <c r="I149" s="38" t="s">
        <v>326</v>
      </c>
      <c r="J149" s="418" t="s">
        <v>549</v>
      </c>
      <c r="K149" s="407">
        <v>100</v>
      </c>
      <c r="L149" s="660"/>
      <c r="M149" s="49" t="s">
        <v>326</v>
      </c>
      <c r="N149" s="49" t="s">
        <v>326</v>
      </c>
      <c r="O149" s="43" t="s">
        <v>326</v>
      </c>
      <c r="P149" s="658" t="s">
        <v>326</v>
      </c>
      <c r="Q149" s="43" t="s">
        <v>326</v>
      </c>
      <c r="R149" s="657" t="s">
        <v>1471</v>
      </c>
    </row>
    <row r="150" spans="1:18" s="89" customFormat="1" x14ac:dyDescent="0.25">
      <c r="A150" s="419" t="s">
        <v>305</v>
      </c>
      <c r="B150" s="420" t="s">
        <v>1130</v>
      </c>
      <c r="C150" s="420" t="s">
        <v>1131</v>
      </c>
      <c r="D150" s="408" t="s">
        <v>1061</v>
      </c>
      <c r="E150" s="415" t="s">
        <v>1120</v>
      </c>
      <c r="F150" s="382" t="s">
        <v>781</v>
      </c>
      <c r="G150" s="408" t="s">
        <v>777</v>
      </c>
      <c r="H150" s="418" t="s">
        <v>311</v>
      </c>
      <c r="I150" s="38" t="s">
        <v>326</v>
      </c>
      <c r="J150" s="418" t="s">
        <v>549</v>
      </c>
      <c r="K150" s="407">
        <v>100</v>
      </c>
      <c r="L150" s="660"/>
      <c r="M150" s="49" t="s">
        <v>326</v>
      </c>
      <c r="N150" s="49" t="s">
        <v>326</v>
      </c>
      <c r="O150" s="43" t="s">
        <v>326</v>
      </c>
      <c r="P150" s="658" t="s">
        <v>326</v>
      </c>
      <c r="Q150" s="43" t="s">
        <v>326</v>
      </c>
      <c r="R150" s="657" t="s">
        <v>1471</v>
      </c>
    </row>
    <row r="151" spans="1:18" s="89" customFormat="1" x14ac:dyDescent="0.25">
      <c r="A151" s="419" t="s">
        <v>305</v>
      </c>
      <c r="B151" s="420" t="s">
        <v>1130</v>
      </c>
      <c r="C151" s="420" t="s">
        <v>1131</v>
      </c>
      <c r="D151" s="408" t="s">
        <v>1061</v>
      </c>
      <c r="E151" s="415" t="s">
        <v>1121</v>
      </c>
      <c r="F151" s="382" t="s">
        <v>781</v>
      </c>
      <c r="G151" s="408" t="s">
        <v>777</v>
      </c>
      <c r="H151" s="418" t="s">
        <v>311</v>
      </c>
      <c r="I151" s="38" t="s">
        <v>326</v>
      </c>
      <c r="J151" s="418" t="s">
        <v>549</v>
      </c>
      <c r="K151" s="407">
        <v>100</v>
      </c>
      <c r="L151" s="660"/>
      <c r="M151" s="49" t="s">
        <v>326</v>
      </c>
      <c r="N151" s="49" t="s">
        <v>326</v>
      </c>
      <c r="O151" s="43" t="s">
        <v>326</v>
      </c>
      <c r="P151" s="658" t="s">
        <v>326</v>
      </c>
      <c r="Q151" s="43" t="s">
        <v>326</v>
      </c>
      <c r="R151" s="657" t="s">
        <v>1471</v>
      </c>
    </row>
    <row r="152" spans="1:18" s="89" customFormat="1" x14ac:dyDescent="0.25">
      <c r="A152" s="419" t="s">
        <v>305</v>
      </c>
      <c r="B152" s="420" t="s">
        <v>1130</v>
      </c>
      <c r="C152" s="420" t="s">
        <v>1131</v>
      </c>
      <c r="D152" s="408" t="s">
        <v>1061</v>
      </c>
      <c r="E152" s="415" t="s">
        <v>1122</v>
      </c>
      <c r="F152" s="417" t="s">
        <v>792</v>
      </c>
      <c r="G152" s="408" t="s">
        <v>777</v>
      </c>
      <c r="H152" s="418" t="s">
        <v>311</v>
      </c>
      <c r="I152" s="38" t="s">
        <v>326</v>
      </c>
      <c r="J152" s="418" t="s">
        <v>549</v>
      </c>
      <c r="K152" s="407">
        <v>100</v>
      </c>
      <c r="L152" s="660"/>
      <c r="M152" s="49" t="s">
        <v>326</v>
      </c>
      <c r="N152" s="49" t="s">
        <v>326</v>
      </c>
      <c r="O152" s="43" t="s">
        <v>326</v>
      </c>
      <c r="P152" s="658" t="s">
        <v>326</v>
      </c>
      <c r="Q152" s="43" t="s">
        <v>326</v>
      </c>
      <c r="R152" s="657" t="s">
        <v>1471</v>
      </c>
    </row>
    <row r="153" spans="1:18" s="89" customFormat="1" x14ac:dyDescent="0.25">
      <c r="A153" s="419" t="s">
        <v>305</v>
      </c>
      <c r="B153" s="420" t="s">
        <v>1130</v>
      </c>
      <c r="C153" s="420" t="s">
        <v>1131</v>
      </c>
      <c r="D153" s="408" t="s">
        <v>1061</v>
      </c>
      <c r="E153" s="415" t="s">
        <v>1123</v>
      </c>
      <c r="F153" s="382" t="s">
        <v>781</v>
      </c>
      <c r="G153" s="408" t="s">
        <v>777</v>
      </c>
      <c r="H153" s="418" t="s">
        <v>311</v>
      </c>
      <c r="I153" s="38" t="s">
        <v>326</v>
      </c>
      <c r="J153" s="418" t="s">
        <v>549</v>
      </c>
      <c r="K153" s="407">
        <v>100</v>
      </c>
      <c r="L153" s="660"/>
      <c r="M153" s="49" t="s">
        <v>326</v>
      </c>
      <c r="N153" s="49" t="s">
        <v>326</v>
      </c>
      <c r="O153" s="43" t="s">
        <v>326</v>
      </c>
      <c r="P153" s="658" t="s">
        <v>326</v>
      </c>
      <c r="Q153" s="43" t="s">
        <v>326</v>
      </c>
      <c r="R153" s="657" t="s">
        <v>1471</v>
      </c>
    </row>
    <row r="154" spans="1:18" s="89" customFormat="1" x14ac:dyDescent="0.25">
      <c r="A154" s="419" t="s">
        <v>305</v>
      </c>
      <c r="B154" s="420" t="s">
        <v>1130</v>
      </c>
      <c r="C154" s="420" t="s">
        <v>1131</v>
      </c>
      <c r="D154" s="408" t="s">
        <v>1061</v>
      </c>
      <c r="E154" s="415" t="s">
        <v>1082</v>
      </c>
      <c r="F154" s="382" t="s">
        <v>781</v>
      </c>
      <c r="G154" s="408" t="s">
        <v>777</v>
      </c>
      <c r="H154" s="418" t="s">
        <v>311</v>
      </c>
      <c r="I154" s="38" t="s">
        <v>326</v>
      </c>
      <c r="J154" s="418" t="s">
        <v>549</v>
      </c>
      <c r="K154" s="407">
        <v>100</v>
      </c>
      <c r="L154" s="660"/>
      <c r="M154" s="49" t="s">
        <v>326</v>
      </c>
      <c r="N154" s="49" t="s">
        <v>326</v>
      </c>
      <c r="O154" s="43" t="s">
        <v>326</v>
      </c>
      <c r="P154" s="658" t="s">
        <v>326</v>
      </c>
      <c r="Q154" s="43" t="s">
        <v>326</v>
      </c>
      <c r="R154" s="657" t="s">
        <v>1471</v>
      </c>
    </row>
    <row r="155" spans="1:18" s="89" customFormat="1" x14ac:dyDescent="0.25">
      <c r="A155" s="419" t="s">
        <v>305</v>
      </c>
      <c r="B155" s="420" t="s">
        <v>1130</v>
      </c>
      <c r="C155" s="420" t="s">
        <v>1131</v>
      </c>
      <c r="D155" s="408" t="s">
        <v>1061</v>
      </c>
      <c r="E155" s="415" t="s">
        <v>1124</v>
      </c>
      <c r="F155" s="382" t="s">
        <v>781</v>
      </c>
      <c r="G155" s="408" t="s">
        <v>777</v>
      </c>
      <c r="H155" s="418" t="s">
        <v>311</v>
      </c>
      <c r="I155" s="38" t="s">
        <v>326</v>
      </c>
      <c r="J155" s="418" t="s">
        <v>549</v>
      </c>
      <c r="K155" s="407">
        <v>100</v>
      </c>
      <c r="L155" s="660"/>
      <c r="M155" s="49" t="s">
        <v>326</v>
      </c>
      <c r="N155" s="49" t="s">
        <v>326</v>
      </c>
      <c r="O155" s="43" t="s">
        <v>326</v>
      </c>
      <c r="P155" s="658" t="s">
        <v>326</v>
      </c>
      <c r="Q155" s="43" t="s">
        <v>326</v>
      </c>
      <c r="R155" s="657" t="s">
        <v>1471</v>
      </c>
    </row>
    <row r="156" spans="1:18" s="89" customFormat="1" x14ac:dyDescent="0.25">
      <c r="A156" s="419" t="s">
        <v>305</v>
      </c>
      <c r="B156" s="420" t="s">
        <v>1130</v>
      </c>
      <c r="C156" s="420" t="s">
        <v>1131</v>
      </c>
      <c r="D156" s="408" t="s">
        <v>1061</v>
      </c>
      <c r="E156" s="415" t="s">
        <v>1125</v>
      </c>
      <c r="F156" s="417" t="s">
        <v>792</v>
      </c>
      <c r="G156" s="408" t="s">
        <v>777</v>
      </c>
      <c r="H156" s="418" t="s">
        <v>311</v>
      </c>
      <c r="I156" s="38" t="s">
        <v>326</v>
      </c>
      <c r="J156" s="418" t="s">
        <v>549</v>
      </c>
      <c r="K156" s="407">
        <v>100</v>
      </c>
      <c r="L156" s="660"/>
      <c r="M156" s="49" t="s">
        <v>326</v>
      </c>
      <c r="N156" s="49" t="s">
        <v>326</v>
      </c>
      <c r="O156" s="43" t="s">
        <v>326</v>
      </c>
      <c r="P156" s="658" t="s">
        <v>326</v>
      </c>
      <c r="Q156" s="43" t="s">
        <v>326</v>
      </c>
      <c r="R156" s="657" t="s">
        <v>1471</v>
      </c>
    </row>
    <row r="157" spans="1:18" s="89" customFormat="1" x14ac:dyDescent="0.25">
      <c r="A157" s="419" t="s">
        <v>305</v>
      </c>
      <c r="B157" s="420" t="s">
        <v>1130</v>
      </c>
      <c r="C157" s="420" t="s">
        <v>1131</v>
      </c>
      <c r="D157" s="408" t="s">
        <v>1093</v>
      </c>
      <c r="E157" s="415" t="s">
        <v>1094</v>
      </c>
      <c r="F157" s="382" t="s">
        <v>781</v>
      </c>
      <c r="G157" s="408" t="s">
        <v>777</v>
      </c>
      <c r="H157" s="418" t="s">
        <v>311</v>
      </c>
      <c r="I157" s="38" t="s">
        <v>326</v>
      </c>
      <c r="J157" s="418" t="s">
        <v>549</v>
      </c>
      <c r="K157" s="407">
        <v>100</v>
      </c>
      <c r="L157" s="660"/>
      <c r="M157" s="49" t="s">
        <v>326</v>
      </c>
      <c r="N157" s="49" t="s">
        <v>326</v>
      </c>
      <c r="O157" s="43" t="s">
        <v>326</v>
      </c>
      <c r="P157" s="658" t="s">
        <v>326</v>
      </c>
      <c r="Q157" s="43" t="s">
        <v>326</v>
      </c>
      <c r="R157" s="657" t="s">
        <v>1471</v>
      </c>
    </row>
    <row r="158" spans="1:18" s="89" customFormat="1" x14ac:dyDescent="0.25">
      <c r="A158" s="419" t="s">
        <v>305</v>
      </c>
      <c r="B158" s="420" t="s">
        <v>1130</v>
      </c>
      <c r="C158" s="420" t="s">
        <v>1131</v>
      </c>
      <c r="D158" s="408" t="s">
        <v>1093</v>
      </c>
      <c r="E158" s="415" t="s">
        <v>1095</v>
      </c>
      <c r="F158" s="416" t="s">
        <v>1108</v>
      </c>
      <c r="G158" s="408" t="s">
        <v>777</v>
      </c>
      <c r="H158" s="418" t="s">
        <v>311</v>
      </c>
      <c r="I158" s="38" t="s">
        <v>326</v>
      </c>
      <c r="J158" s="418" t="s">
        <v>549</v>
      </c>
      <c r="K158" s="407">
        <v>100</v>
      </c>
      <c r="L158" s="660"/>
      <c r="M158" s="49" t="s">
        <v>326</v>
      </c>
      <c r="N158" s="49" t="s">
        <v>326</v>
      </c>
      <c r="O158" s="43" t="s">
        <v>326</v>
      </c>
      <c r="P158" s="658" t="s">
        <v>326</v>
      </c>
      <c r="Q158" s="43" t="s">
        <v>326</v>
      </c>
      <c r="R158" s="657" t="s">
        <v>1471</v>
      </c>
    </row>
    <row r="159" spans="1:18" s="89" customFormat="1" x14ac:dyDescent="0.25">
      <c r="A159" s="419" t="s">
        <v>305</v>
      </c>
      <c r="B159" s="420" t="s">
        <v>1130</v>
      </c>
      <c r="C159" s="420" t="s">
        <v>1131</v>
      </c>
      <c r="D159" s="408" t="s">
        <v>1093</v>
      </c>
      <c r="E159" s="415" t="s">
        <v>1096</v>
      </c>
      <c r="F159" s="382" t="s">
        <v>781</v>
      </c>
      <c r="G159" s="408" t="s">
        <v>777</v>
      </c>
      <c r="H159" s="418" t="s">
        <v>311</v>
      </c>
      <c r="I159" s="38" t="s">
        <v>326</v>
      </c>
      <c r="J159" s="418" t="s">
        <v>549</v>
      </c>
      <c r="K159" s="407">
        <v>100</v>
      </c>
      <c r="L159" s="660"/>
      <c r="M159" s="49" t="s">
        <v>326</v>
      </c>
      <c r="N159" s="49" t="s">
        <v>326</v>
      </c>
      <c r="O159" s="43" t="s">
        <v>326</v>
      </c>
      <c r="P159" s="658" t="s">
        <v>326</v>
      </c>
      <c r="Q159" s="43" t="s">
        <v>326</v>
      </c>
      <c r="R159" s="657" t="s">
        <v>1471</v>
      </c>
    </row>
    <row r="160" spans="1:18" s="89" customFormat="1" x14ac:dyDescent="0.25">
      <c r="A160" s="419" t="s">
        <v>305</v>
      </c>
      <c r="B160" s="420" t="s">
        <v>1130</v>
      </c>
      <c r="C160" s="420" t="s">
        <v>1131</v>
      </c>
      <c r="D160" s="408" t="s">
        <v>1093</v>
      </c>
      <c r="E160" s="415" t="s">
        <v>1097</v>
      </c>
      <c r="F160" s="382" t="s">
        <v>781</v>
      </c>
      <c r="G160" s="408" t="s">
        <v>777</v>
      </c>
      <c r="H160" s="418" t="s">
        <v>311</v>
      </c>
      <c r="I160" s="38" t="s">
        <v>326</v>
      </c>
      <c r="J160" s="418" t="s">
        <v>549</v>
      </c>
      <c r="K160" s="407">
        <v>100</v>
      </c>
      <c r="L160" s="660"/>
      <c r="M160" s="49" t="s">
        <v>326</v>
      </c>
      <c r="N160" s="49" t="s">
        <v>326</v>
      </c>
      <c r="O160" s="43" t="s">
        <v>326</v>
      </c>
      <c r="P160" s="658" t="s">
        <v>326</v>
      </c>
      <c r="Q160" s="43" t="s">
        <v>326</v>
      </c>
      <c r="R160" s="657" t="s">
        <v>1471</v>
      </c>
    </row>
    <row r="161" spans="1:18" s="89" customFormat="1" x14ac:dyDescent="0.25">
      <c r="A161" s="419" t="s">
        <v>305</v>
      </c>
      <c r="B161" s="420" t="s">
        <v>1130</v>
      </c>
      <c r="C161" s="420" t="s">
        <v>1131</v>
      </c>
      <c r="D161" s="408" t="s">
        <v>1093</v>
      </c>
      <c r="E161" s="415" t="s">
        <v>1098</v>
      </c>
      <c r="F161" s="382" t="s">
        <v>781</v>
      </c>
      <c r="G161" s="408" t="s">
        <v>777</v>
      </c>
      <c r="H161" s="418" t="s">
        <v>311</v>
      </c>
      <c r="I161" s="38" t="s">
        <v>326</v>
      </c>
      <c r="J161" s="418" t="s">
        <v>549</v>
      </c>
      <c r="K161" s="407">
        <v>100</v>
      </c>
      <c r="L161" s="660"/>
      <c r="M161" s="49" t="s">
        <v>326</v>
      </c>
      <c r="N161" s="49" t="s">
        <v>326</v>
      </c>
      <c r="O161" s="43" t="s">
        <v>326</v>
      </c>
      <c r="P161" s="658" t="s">
        <v>326</v>
      </c>
      <c r="Q161" s="43" t="s">
        <v>326</v>
      </c>
      <c r="R161" s="657" t="s">
        <v>1471</v>
      </c>
    </row>
    <row r="162" spans="1:18" s="89" customFormat="1" x14ac:dyDescent="0.25">
      <c r="A162" s="419" t="s">
        <v>305</v>
      </c>
      <c r="B162" s="420" t="s">
        <v>1130</v>
      </c>
      <c r="C162" s="420" t="s">
        <v>1131</v>
      </c>
      <c r="D162" s="408" t="s">
        <v>1093</v>
      </c>
      <c r="E162" s="415" t="s">
        <v>1099</v>
      </c>
      <c r="F162" s="382" t="s">
        <v>781</v>
      </c>
      <c r="G162" s="408" t="s">
        <v>777</v>
      </c>
      <c r="H162" s="418" t="s">
        <v>311</v>
      </c>
      <c r="I162" s="38" t="s">
        <v>326</v>
      </c>
      <c r="J162" s="418" t="s">
        <v>549</v>
      </c>
      <c r="K162" s="407">
        <v>100</v>
      </c>
      <c r="L162" s="660"/>
      <c r="M162" s="49" t="s">
        <v>326</v>
      </c>
      <c r="N162" s="49" t="s">
        <v>326</v>
      </c>
      <c r="O162" s="43" t="s">
        <v>326</v>
      </c>
      <c r="P162" s="658" t="s">
        <v>326</v>
      </c>
      <c r="Q162" s="43" t="s">
        <v>326</v>
      </c>
      <c r="R162" s="657" t="s">
        <v>1471</v>
      </c>
    </row>
    <row r="163" spans="1:18" s="89" customFormat="1" x14ac:dyDescent="0.25">
      <c r="A163" s="419" t="s">
        <v>305</v>
      </c>
      <c r="B163" s="420" t="s">
        <v>1130</v>
      </c>
      <c r="C163" s="420" t="s">
        <v>1131</v>
      </c>
      <c r="D163" s="408" t="s">
        <v>1093</v>
      </c>
      <c r="E163" s="415" t="s">
        <v>1126</v>
      </c>
      <c r="F163" s="382" t="s">
        <v>781</v>
      </c>
      <c r="G163" s="408" t="s">
        <v>777</v>
      </c>
      <c r="H163" s="418" t="s">
        <v>311</v>
      </c>
      <c r="I163" s="38" t="s">
        <v>326</v>
      </c>
      <c r="J163" s="418" t="s">
        <v>549</v>
      </c>
      <c r="K163" s="407">
        <v>100</v>
      </c>
      <c r="L163" s="660"/>
      <c r="M163" s="49" t="s">
        <v>326</v>
      </c>
      <c r="N163" s="49" t="s">
        <v>326</v>
      </c>
      <c r="O163" s="43" t="s">
        <v>326</v>
      </c>
      <c r="P163" s="658" t="s">
        <v>326</v>
      </c>
      <c r="Q163" s="43" t="s">
        <v>326</v>
      </c>
      <c r="R163" s="657" t="s">
        <v>1471</v>
      </c>
    </row>
    <row r="164" spans="1:18" s="89" customFormat="1" x14ac:dyDescent="0.25">
      <c r="A164" s="419" t="s">
        <v>305</v>
      </c>
      <c r="B164" s="420" t="s">
        <v>1130</v>
      </c>
      <c r="C164" s="420" t="s">
        <v>1131</v>
      </c>
      <c r="D164" s="408" t="s">
        <v>1093</v>
      </c>
      <c r="E164" s="415" t="s">
        <v>1101</v>
      </c>
      <c r="F164" s="416" t="s">
        <v>1108</v>
      </c>
      <c r="G164" s="408" t="s">
        <v>777</v>
      </c>
      <c r="H164" s="418" t="s">
        <v>311</v>
      </c>
      <c r="I164" s="38" t="s">
        <v>326</v>
      </c>
      <c r="J164" s="418" t="s">
        <v>549</v>
      </c>
      <c r="K164" s="407">
        <v>100</v>
      </c>
      <c r="L164" s="660"/>
      <c r="M164" s="49" t="s">
        <v>326</v>
      </c>
      <c r="N164" s="49" t="s">
        <v>326</v>
      </c>
      <c r="O164" s="43" t="s">
        <v>326</v>
      </c>
      <c r="P164" s="658" t="s">
        <v>326</v>
      </c>
      <c r="Q164" s="43" t="s">
        <v>326</v>
      </c>
      <c r="R164" s="657" t="s">
        <v>1471</v>
      </c>
    </row>
    <row r="165" spans="1:18" s="89" customFormat="1" x14ac:dyDescent="0.25">
      <c r="A165" s="419" t="s">
        <v>305</v>
      </c>
      <c r="B165" s="420" t="s">
        <v>1132</v>
      </c>
      <c r="C165" s="420" t="s">
        <v>1131</v>
      </c>
      <c r="D165" s="408" t="s">
        <v>1061</v>
      </c>
      <c r="E165" s="415" t="s">
        <v>1107</v>
      </c>
      <c r="F165" s="382" t="s">
        <v>781</v>
      </c>
      <c r="G165" s="408" t="s">
        <v>777</v>
      </c>
      <c r="H165" s="418" t="s">
        <v>311</v>
      </c>
      <c r="I165" s="38" t="s">
        <v>326</v>
      </c>
      <c r="J165" s="418" t="s">
        <v>549</v>
      </c>
      <c r="K165" s="407">
        <v>100</v>
      </c>
      <c r="L165" s="660"/>
      <c r="M165" s="49">
        <v>18</v>
      </c>
      <c r="N165" s="49">
        <v>18</v>
      </c>
      <c r="O165" s="669">
        <f t="shared" ref="O165:O196" si="5">N165/M165</f>
        <v>1</v>
      </c>
      <c r="P165" s="658">
        <v>1</v>
      </c>
      <c r="Q165" s="669">
        <f t="shared" ref="Q165:Q196" si="6">N165/(M165*K165/100)</f>
        <v>1</v>
      </c>
      <c r="R165" s="657"/>
    </row>
    <row r="166" spans="1:18" s="89" customFormat="1" x14ac:dyDescent="0.25">
      <c r="A166" s="419" t="s">
        <v>305</v>
      </c>
      <c r="B166" s="420" t="s">
        <v>1132</v>
      </c>
      <c r="C166" s="420" t="s">
        <v>1131</v>
      </c>
      <c r="D166" s="408" t="s">
        <v>1061</v>
      </c>
      <c r="E166" s="415" t="s">
        <v>1064</v>
      </c>
      <c r="F166" s="382" t="s">
        <v>781</v>
      </c>
      <c r="G166" s="408" t="s">
        <v>777</v>
      </c>
      <c r="H166" s="418" t="s">
        <v>311</v>
      </c>
      <c r="I166" s="38" t="s">
        <v>326</v>
      </c>
      <c r="J166" s="418" t="s">
        <v>549</v>
      </c>
      <c r="K166" s="407">
        <v>100</v>
      </c>
      <c r="L166" s="660"/>
      <c r="M166" s="49">
        <v>18</v>
      </c>
      <c r="N166" s="49">
        <v>18</v>
      </c>
      <c r="O166" s="669">
        <f t="shared" si="5"/>
        <v>1</v>
      </c>
      <c r="P166" s="658">
        <v>1</v>
      </c>
      <c r="Q166" s="669">
        <f t="shared" si="6"/>
        <v>1</v>
      </c>
      <c r="R166" s="657"/>
    </row>
    <row r="167" spans="1:18" s="89" customFormat="1" x14ac:dyDescent="0.25">
      <c r="A167" s="419" t="s">
        <v>305</v>
      </c>
      <c r="B167" s="420" t="s">
        <v>1132</v>
      </c>
      <c r="C167" s="420" t="s">
        <v>1131</v>
      </c>
      <c r="D167" s="408" t="s">
        <v>1061</v>
      </c>
      <c r="E167" s="415" t="s">
        <v>1065</v>
      </c>
      <c r="F167" s="382" t="s">
        <v>781</v>
      </c>
      <c r="G167" s="408" t="s">
        <v>777</v>
      </c>
      <c r="H167" s="418" t="s">
        <v>311</v>
      </c>
      <c r="I167" s="38" t="s">
        <v>326</v>
      </c>
      <c r="J167" s="418" t="s">
        <v>549</v>
      </c>
      <c r="K167" s="407">
        <v>100</v>
      </c>
      <c r="L167" s="660"/>
      <c r="M167" s="49">
        <v>18</v>
      </c>
      <c r="N167" s="49">
        <v>18</v>
      </c>
      <c r="O167" s="669">
        <f t="shared" si="5"/>
        <v>1</v>
      </c>
      <c r="P167" s="658">
        <v>1</v>
      </c>
      <c r="Q167" s="669">
        <f t="shared" si="6"/>
        <v>1</v>
      </c>
      <c r="R167" s="657"/>
    </row>
    <row r="168" spans="1:18" s="89" customFormat="1" x14ac:dyDescent="0.25">
      <c r="A168" s="419" t="s">
        <v>305</v>
      </c>
      <c r="B168" s="420" t="s">
        <v>1132</v>
      </c>
      <c r="C168" s="420" t="s">
        <v>1131</v>
      </c>
      <c r="D168" s="408" t="s">
        <v>1061</v>
      </c>
      <c r="E168" s="415" t="s">
        <v>1066</v>
      </c>
      <c r="F168" s="416" t="s">
        <v>1108</v>
      </c>
      <c r="G168" s="408" t="s">
        <v>777</v>
      </c>
      <c r="H168" s="418" t="s">
        <v>311</v>
      </c>
      <c r="I168" s="38" t="s">
        <v>326</v>
      </c>
      <c r="J168" s="418" t="s">
        <v>549</v>
      </c>
      <c r="K168" s="407">
        <v>100</v>
      </c>
      <c r="L168" s="660"/>
      <c r="M168" s="49">
        <v>18</v>
      </c>
      <c r="N168" s="49">
        <v>18</v>
      </c>
      <c r="O168" s="669">
        <f t="shared" si="5"/>
        <v>1</v>
      </c>
      <c r="P168" s="658">
        <v>1</v>
      </c>
      <c r="Q168" s="669">
        <f t="shared" si="6"/>
        <v>1</v>
      </c>
      <c r="R168" s="657"/>
    </row>
    <row r="169" spans="1:18" s="89" customFormat="1" x14ac:dyDescent="0.25">
      <c r="A169" s="419" t="s">
        <v>305</v>
      </c>
      <c r="B169" s="420" t="s">
        <v>1132</v>
      </c>
      <c r="C169" s="420" t="s">
        <v>1131</v>
      </c>
      <c r="D169" s="408" t="s">
        <v>1061</v>
      </c>
      <c r="E169" s="415" t="s">
        <v>1067</v>
      </c>
      <c r="F169" s="416" t="s">
        <v>1109</v>
      </c>
      <c r="G169" s="408" t="s">
        <v>777</v>
      </c>
      <c r="H169" s="418" t="s">
        <v>311</v>
      </c>
      <c r="I169" s="38" t="s">
        <v>326</v>
      </c>
      <c r="J169" s="418" t="s">
        <v>549</v>
      </c>
      <c r="K169" s="407">
        <v>100</v>
      </c>
      <c r="L169" s="660"/>
      <c r="M169" s="49">
        <v>18</v>
      </c>
      <c r="N169" s="49">
        <v>18</v>
      </c>
      <c r="O169" s="669">
        <f t="shared" si="5"/>
        <v>1</v>
      </c>
      <c r="P169" s="658">
        <v>1</v>
      </c>
      <c r="Q169" s="669">
        <f t="shared" si="6"/>
        <v>1</v>
      </c>
      <c r="R169" s="657"/>
    </row>
    <row r="170" spans="1:18" s="89" customFormat="1" x14ac:dyDescent="0.25">
      <c r="A170" s="419" t="s">
        <v>305</v>
      </c>
      <c r="B170" s="420" t="s">
        <v>1132</v>
      </c>
      <c r="C170" s="420" t="s">
        <v>1131</v>
      </c>
      <c r="D170" s="408" t="s">
        <v>1061</v>
      </c>
      <c r="E170" s="415" t="s">
        <v>1110</v>
      </c>
      <c r="F170" s="382" t="s">
        <v>781</v>
      </c>
      <c r="G170" s="408" t="s">
        <v>777</v>
      </c>
      <c r="H170" s="418" t="s">
        <v>311</v>
      </c>
      <c r="I170" s="38" t="s">
        <v>326</v>
      </c>
      <c r="J170" s="418" t="s">
        <v>549</v>
      </c>
      <c r="K170" s="407">
        <v>100</v>
      </c>
      <c r="L170" s="660"/>
      <c r="M170" s="49">
        <v>18</v>
      </c>
      <c r="N170" s="49">
        <v>18</v>
      </c>
      <c r="O170" s="669">
        <f t="shared" si="5"/>
        <v>1</v>
      </c>
      <c r="P170" s="658">
        <v>1</v>
      </c>
      <c r="Q170" s="669">
        <f t="shared" si="6"/>
        <v>1</v>
      </c>
      <c r="R170" s="657"/>
    </row>
    <row r="171" spans="1:18" s="89" customFormat="1" x14ac:dyDescent="0.25">
      <c r="A171" s="419" t="s">
        <v>305</v>
      </c>
      <c r="B171" s="420" t="s">
        <v>1132</v>
      </c>
      <c r="C171" s="420" t="s">
        <v>1131</v>
      </c>
      <c r="D171" s="408" t="s">
        <v>1061</v>
      </c>
      <c r="E171" s="415" t="s">
        <v>1111</v>
      </c>
      <c r="F171" s="382" t="s">
        <v>781</v>
      </c>
      <c r="G171" s="408" t="s">
        <v>777</v>
      </c>
      <c r="H171" s="418" t="s">
        <v>311</v>
      </c>
      <c r="I171" s="38" t="s">
        <v>326</v>
      </c>
      <c r="J171" s="418" t="s">
        <v>549</v>
      </c>
      <c r="K171" s="407">
        <v>100</v>
      </c>
      <c r="L171" s="660"/>
      <c r="M171" s="49">
        <v>18</v>
      </c>
      <c r="N171" s="49">
        <v>18</v>
      </c>
      <c r="O171" s="669">
        <f t="shared" si="5"/>
        <v>1</v>
      </c>
      <c r="P171" s="658">
        <v>1</v>
      </c>
      <c r="Q171" s="669">
        <f t="shared" si="6"/>
        <v>1</v>
      </c>
      <c r="R171" s="657"/>
    </row>
    <row r="172" spans="1:18" s="89" customFormat="1" x14ac:dyDescent="0.25">
      <c r="A172" s="419" t="s">
        <v>305</v>
      </c>
      <c r="B172" s="420" t="s">
        <v>1132</v>
      </c>
      <c r="C172" s="420" t="s">
        <v>1131</v>
      </c>
      <c r="D172" s="408" t="s">
        <v>1061</v>
      </c>
      <c r="E172" s="415" t="s">
        <v>1112</v>
      </c>
      <c r="F172" s="382" t="s">
        <v>781</v>
      </c>
      <c r="G172" s="408" t="s">
        <v>777</v>
      </c>
      <c r="H172" s="418" t="s">
        <v>311</v>
      </c>
      <c r="I172" s="38" t="s">
        <v>326</v>
      </c>
      <c r="J172" s="418" t="s">
        <v>549</v>
      </c>
      <c r="K172" s="407">
        <v>100</v>
      </c>
      <c r="L172" s="660"/>
      <c r="M172" s="49">
        <v>18</v>
      </c>
      <c r="N172" s="49">
        <v>18</v>
      </c>
      <c r="O172" s="669">
        <f t="shared" si="5"/>
        <v>1</v>
      </c>
      <c r="P172" s="658">
        <v>1</v>
      </c>
      <c r="Q172" s="669">
        <f t="shared" si="6"/>
        <v>1</v>
      </c>
      <c r="R172" s="657"/>
    </row>
    <row r="173" spans="1:18" s="89" customFormat="1" x14ac:dyDescent="0.25">
      <c r="A173" s="419" t="s">
        <v>305</v>
      </c>
      <c r="B173" s="420" t="s">
        <v>1132</v>
      </c>
      <c r="C173" s="420" t="s">
        <v>1131</v>
      </c>
      <c r="D173" s="408" t="s">
        <v>1061</v>
      </c>
      <c r="E173" s="415" t="s">
        <v>1113</v>
      </c>
      <c r="F173" s="382" t="s">
        <v>781</v>
      </c>
      <c r="G173" s="408" t="s">
        <v>777</v>
      </c>
      <c r="H173" s="418" t="s">
        <v>311</v>
      </c>
      <c r="I173" s="38" t="s">
        <v>326</v>
      </c>
      <c r="J173" s="418" t="s">
        <v>549</v>
      </c>
      <c r="K173" s="407">
        <v>100</v>
      </c>
      <c r="L173" s="660"/>
      <c r="M173" s="49">
        <v>18</v>
      </c>
      <c r="N173" s="49">
        <v>18</v>
      </c>
      <c r="O173" s="669">
        <f t="shared" si="5"/>
        <v>1</v>
      </c>
      <c r="P173" s="658">
        <v>1</v>
      </c>
      <c r="Q173" s="669">
        <f t="shared" si="6"/>
        <v>1</v>
      </c>
      <c r="R173" s="657"/>
    </row>
    <row r="174" spans="1:18" s="89" customFormat="1" x14ac:dyDescent="0.25">
      <c r="A174" s="419" t="s">
        <v>305</v>
      </c>
      <c r="B174" s="420" t="s">
        <v>1132</v>
      </c>
      <c r="C174" s="420" t="s">
        <v>1131</v>
      </c>
      <c r="D174" s="408" t="s">
        <v>1061</v>
      </c>
      <c r="E174" s="415" t="s">
        <v>1072</v>
      </c>
      <c r="F174" s="382" t="s">
        <v>1114</v>
      </c>
      <c r="G174" s="408" t="s">
        <v>777</v>
      </c>
      <c r="H174" s="418" t="s">
        <v>311</v>
      </c>
      <c r="I174" s="38" t="s">
        <v>326</v>
      </c>
      <c r="J174" s="418" t="s">
        <v>549</v>
      </c>
      <c r="K174" s="407">
        <v>100</v>
      </c>
      <c r="L174" s="660"/>
      <c r="M174" s="49">
        <v>18</v>
      </c>
      <c r="N174" s="49">
        <v>18</v>
      </c>
      <c r="O174" s="669">
        <f t="shared" si="5"/>
        <v>1</v>
      </c>
      <c r="P174" s="658">
        <v>1</v>
      </c>
      <c r="Q174" s="669">
        <f t="shared" si="6"/>
        <v>1</v>
      </c>
      <c r="R174" s="657"/>
    </row>
    <row r="175" spans="1:18" s="89" customFormat="1" x14ac:dyDescent="0.25">
      <c r="A175" s="419" t="s">
        <v>305</v>
      </c>
      <c r="B175" s="420" t="s">
        <v>1132</v>
      </c>
      <c r="C175" s="420" t="s">
        <v>1131</v>
      </c>
      <c r="D175" s="408" t="s">
        <v>1061</v>
      </c>
      <c r="E175" s="415" t="s">
        <v>1073</v>
      </c>
      <c r="F175" s="382" t="s">
        <v>1114</v>
      </c>
      <c r="G175" s="408" t="s">
        <v>777</v>
      </c>
      <c r="H175" s="418" t="s">
        <v>311</v>
      </c>
      <c r="I175" s="38" t="s">
        <v>326</v>
      </c>
      <c r="J175" s="418" t="s">
        <v>549</v>
      </c>
      <c r="K175" s="407">
        <v>100</v>
      </c>
      <c r="L175" s="660"/>
      <c r="M175" s="49">
        <v>18</v>
      </c>
      <c r="N175" s="49">
        <v>18</v>
      </c>
      <c r="O175" s="669">
        <f t="shared" si="5"/>
        <v>1</v>
      </c>
      <c r="P175" s="658">
        <v>1</v>
      </c>
      <c r="Q175" s="669">
        <f t="shared" si="6"/>
        <v>1</v>
      </c>
      <c r="R175" s="657"/>
    </row>
    <row r="176" spans="1:18" s="89" customFormat="1" x14ac:dyDescent="0.25">
      <c r="A176" s="419" t="s">
        <v>305</v>
      </c>
      <c r="B176" s="420" t="s">
        <v>1132</v>
      </c>
      <c r="C176" s="420" t="s">
        <v>1131</v>
      </c>
      <c r="D176" s="408" t="s">
        <v>1061</v>
      </c>
      <c r="E176" s="415" t="s">
        <v>1074</v>
      </c>
      <c r="F176" s="382" t="s">
        <v>781</v>
      </c>
      <c r="G176" s="408" t="s">
        <v>777</v>
      </c>
      <c r="H176" s="418" t="s">
        <v>311</v>
      </c>
      <c r="I176" s="38" t="s">
        <v>326</v>
      </c>
      <c r="J176" s="418" t="s">
        <v>549</v>
      </c>
      <c r="K176" s="407">
        <v>100</v>
      </c>
      <c r="L176" s="660"/>
      <c r="M176" s="49">
        <v>18</v>
      </c>
      <c r="N176" s="49">
        <v>18</v>
      </c>
      <c r="O176" s="669">
        <f t="shared" si="5"/>
        <v>1</v>
      </c>
      <c r="P176" s="658">
        <v>1</v>
      </c>
      <c r="Q176" s="669">
        <f t="shared" si="6"/>
        <v>1</v>
      </c>
      <c r="R176" s="657"/>
    </row>
    <row r="177" spans="1:18" s="89" customFormat="1" x14ac:dyDescent="0.25">
      <c r="A177" s="419" t="s">
        <v>305</v>
      </c>
      <c r="B177" s="420" t="s">
        <v>1132</v>
      </c>
      <c r="C177" s="420" t="s">
        <v>1131</v>
      </c>
      <c r="D177" s="408" t="s">
        <v>1061</v>
      </c>
      <c r="E177" s="415" t="s">
        <v>1115</v>
      </c>
      <c r="F177" s="382" t="s">
        <v>781</v>
      </c>
      <c r="G177" s="408" t="s">
        <v>777</v>
      </c>
      <c r="H177" s="418" t="s">
        <v>311</v>
      </c>
      <c r="I177" s="38" t="s">
        <v>326</v>
      </c>
      <c r="J177" s="418" t="s">
        <v>549</v>
      </c>
      <c r="K177" s="407">
        <v>100</v>
      </c>
      <c r="L177" s="660"/>
      <c r="M177" s="49">
        <v>18</v>
      </c>
      <c r="N177" s="49">
        <v>18</v>
      </c>
      <c r="O177" s="669">
        <f t="shared" si="5"/>
        <v>1</v>
      </c>
      <c r="P177" s="658">
        <v>1</v>
      </c>
      <c r="Q177" s="669">
        <f t="shared" si="6"/>
        <v>1</v>
      </c>
      <c r="R177" s="657"/>
    </row>
    <row r="178" spans="1:18" s="89" customFormat="1" x14ac:dyDescent="0.25">
      <c r="A178" s="419" t="s">
        <v>305</v>
      </c>
      <c r="B178" s="420" t="s">
        <v>1132</v>
      </c>
      <c r="C178" s="420" t="s">
        <v>1131</v>
      </c>
      <c r="D178" s="408" t="s">
        <v>1061</v>
      </c>
      <c r="E178" s="415" t="s">
        <v>1116</v>
      </c>
      <c r="F178" s="382" t="s">
        <v>781</v>
      </c>
      <c r="G178" s="408" t="s">
        <v>777</v>
      </c>
      <c r="H178" s="418" t="s">
        <v>311</v>
      </c>
      <c r="I178" s="38" t="s">
        <v>326</v>
      </c>
      <c r="J178" s="418" t="s">
        <v>549</v>
      </c>
      <c r="K178" s="407">
        <v>100</v>
      </c>
      <c r="L178" s="660"/>
      <c r="M178" s="49">
        <v>18</v>
      </c>
      <c r="N178" s="49">
        <v>18</v>
      </c>
      <c r="O178" s="669">
        <f t="shared" si="5"/>
        <v>1</v>
      </c>
      <c r="P178" s="658">
        <v>1</v>
      </c>
      <c r="Q178" s="669">
        <f t="shared" si="6"/>
        <v>1</v>
      </c>
      <c r="R178" s="657"/>
    </row>
    <row r="179" spans="1:18" s="89" customFormat="1" x14ac:dyDescent="0.25">
      <c r="A179" s="419" t="s">
        <v>305</v>
      </c>
      <c r="B179" s="420" t="s">
        <v>1132</v>
      </c>
      <c r="C179" s="420" t="s">
        <v>1131</v>
      </c>
      <c r="D179" s="408" t="s">
        <v>1061</v>
      </c>
      <c r="E179" s="415" t="s">
        <v>1117</v>
      </c>
      <c r="F179" s="382" t="s">
        <v>781</v>
      </c>
      <c r="G179" s="408" t="s">
        <v>777</v>
      </c>
      <c r="H179" s="418" t="s">
        <v>311</v>
      </c>
      <c r="I179" s="38" t="s">
        <v>326</v>
      </c>
      <c r="J179" s="418" t="s">
        <v>549</v>
      </c>
      <c r="K179" s="407">
        <v>100</v>
      </c>
      <c r="L179" s="660"/>
      <c r="M179" s="49">
        <v>18</v>
      </c>
      <c r="N179" s="49">
        <v>18</v>
      </c>
      <c r="O179" s="669">
        <f t="shared" si="5"/>
        <v>1</v>
      </c>
      <c r="P179" s="658">
        <v>1</v>
      </c>
      <c r="Q179" s="669">
        <f t="shared" si="6"/>
        <v>1</v>
      </c>
      <c r="R179" s="657"/>
    </row>
    <row r="180" spans="1:18" s="89" customFormat="1" x14ac:dyDescent="0.25">
      <c r="A180" s="419" t="s">
        <v>305</v>
      </c>
      <c r="B180" s="420" t="s">
        <v>1132</v>
      </c>
      <c r="C180" s="420" t="s">
        <v>1131</v>
      </c>
      <c r="D180" s="408" t="s">
        <v>1061</v>
      </c>
      <c r="E180" s="415" t="s">
        <v>1118</v>
      </c>
      <c r="F180" s="382" t="s">
        <v>781</v>
      </c>
      <c r="G180" s="408" t="s">
        <v>777</v>
      </c>
      <c r="H180" s="418" t="s">
        <v>311</v>
      </c>
      <c r="I180" s="38" t="s">
        <v>326</v>
      </c>
      <c r="J180" s="418" t="s">
        <v>549</v>
      </c>
      <c r="K180" s="407">
        <v>100</v>
      </c>
      <c r="L180" s="660"/>
      <c r="M180" s="49">
        <v>18</v>
      </c>
      <c r="N180" s="49">
        <v>18</v>
      </c>
      <c r="O180" s="669">
        <f t="shared" si="5"/>
        <v>1</v>
      </c>
      <c r="P180" s="658">
        <v>1</v>
      </c>
      <c r="Q180" s="669">
        <f t="shared" si="6"/>
        <v>1</v>
      </c>
      <c r="R180" s="657"/>
    </row>
    <row r="181" spans="1:18" s="89" customFormat="1" x14ac:dyDescent="0.25">
      <c r="A181" s="419" t="s">
        <v>305</v>
      </c>
      <c r="B181" s="420" t="s">
        <v>1132</v>
      </c>
      <c r="C181" s="420" t="s">
        <v>1131</v>
      </c>
      <c r="D181" s="408" t="s">
        <v>1061</v>
      </c>
      <c r="E181" s="415" t="s">
        <v>1119</v>
      </c>
      <c r="F181" s="382" t="s">
        <v>781</v>
      </c>
      <c r="G181" s="408" t="s">
        <v>777</v>
      </c>
      <c r="H181" s="418" t="s">
        <v>311</v>
      </c>
      <c r="I181" s="38" t="s">
        <v>326</v>
      </c>
      <c r="J181" s="418" t="s">
        <v>549</v>
      </c>
      <c r="K181" s="407">
        <v>100</v>
      </c>
      <c r="L181" s="660"/>
      <c r="M181" s="49">
        <v>18</v>
      </c>
      <c r="N181" s="49">
        <v>18</v>
      </c>
      <c r="O181" s="669">
        <f t="shared" si="5"/>
        <v>1</v>
      </c>
      <c r="P181" s="658">
        <v>1</v>
      </c>
      <c r="Q181" s="669">
        <f t="shared" si="6"/>
        <v>1</v>
      </c>
      <c r="R181" s="657"/>
    </row>
    <row r="182" spans="1:18" s="89" customFormat="1" x14ac:dyDescent="0.25">
      <c r="A182" s="419" t="s">
        <v>305</v>
      </c>
      <c r="B182" s="420" t="s">
        <v>1132</v>
      </c>
      <c r="C182" s="420" t="s">
        <v>1131</v>
      </c>
      <c r="D182" s="408" t="s">
        <v>1061</v>
      </c>
      <c r="E182" s="415" t="s">
        <v>1120</v>
      </c>
      <c r="F182" s="382" t="s">
        <v>781</v>
      </c>
      <c r="G182" s="408" t="s">
        <v>777</v>
      </c>
      <c r="H182" s="418" t="s">
        <v>311</v>
      </c>
      <c r="I182" s="38" t="s">
        <v>326</v>
      </c>
      <c r="J182" s="418" t="s">
        <v>549</v>
      </c>
      <c r="K182" s="407">
        <v>100</v>
      </c>
      <c r="L182" s="660"/>
      <c r="M182" s="49">
        <v>18</v>
      </c>
      <c r="N182" s="49">
        <v>18</v>
      </c>
      <c r="O182" s="669">
        <f t="shared" si="5"/>
        <v>1</v>
      </c>
      <c r="P182" s="658">
        <v>1</v>
      </c>
      <c r="Q182" s="669">
        <f t="shared" si="6"/>
        <v>1</v>
      </c>
      <c r="R182" s="657"/>
    </row>
    <row r="183" spans="1:18" s="89" customFormat="1" x14ac:dyDescent="0.25">
      <c r="A183" s="419" t="s">
        <v>305</v>
      </c>
      <c r="B183" s="420" t="s">
        <v>1132</v>
      </c>
      <c r="C183" s="420" t="s">
        <v>1131</v>
      </c>
      <c r="D183" s="408" t="s">
        <v>1061</v>
      </c>
      <c r="E183" s="415" t="s">
        <v>1121</v>
      </c>
      <c r="F183" s="382" t="s">
        <v>781</v>
      </c>
      <c r="G183" s="408" t="s">
        <v>777</v>
      </c>
      <c r="H183" s="418" t="s">
        <v>311</v>
      </c>
      <c r="I183" s="38" t="s">
        <v>326</v>
      </c>
      <c r="J183" s="418" t="s">
        <v>549</v>
      </c>
      <c r="K183" s="407">
        <v>100</v>
      </c>
      <c r="L183" s="660"/>
      <c r="M183" s="49">
        <v>18</v>
      </c>
      <c r="N183" s="49">
        <v>18</v>
      </c>
      <c r="O183" s="669">
        <f t="shared" si="5"/>
        <v>1</v>
      </c>
      <c r="P183" s="658">
        <v>1</v>
      </c>
      <c r="Q183" s="669">
        <f t="shared" si="6"/>
        <v>1</v>
      </c>
      <c r="R183" s="657"/>
    </row>
    <row r="184" spans="1:18" s="89" customFormat="1" x14ac:dyDescent="0.25">
      <c r="A184" s="419" t="s">
        <v>305</v>
      </c>
      <c r="B184" s="420" t="s">
        <v>1132</v>
      </c>
      <c r="C184" s="420" t="s">
        <v>1131</v>
      </c>
      <c r="D184" s="408" t="s">
        <v>1061</v>
      </c>
      <c r="E184" s="415" t="s">
        <v>1122</v>
      </c>
      <c r="F184" s="417" t="s">
        <v>792</v>
      </c>
      <c r="G184" s="408" t="s">
        <v>777</v>
      </c>
      <c r="H184" s="418" t="s">
        <v>311</v>
      </c>
      <c r="I184" s="38" t="s">
        <v>326</v>
      </c>
      <c r="J184" s="418" t="s">
        <v>549</v>
      </c>
      <c r="K184" s="407">
        <v>100</v>
      </c>
      <c r="L184" s="660"/>
      <c r="M184" s="49">
        <v>18</v>
      </c>
      <c r="N184" s="49">
        <v>18</v>
      </c>
      <c r="O184" s="669">
        <f t="shared" si="5"/>
        <v>1</v>
      </c>
      <c r="P184" s="658">
        <v>1</v>
      </c>
      <c r="Q184" s="669">
        <f t="shared" si="6"/>
        <v>1</v>
      </c>
      <c r="R184" s="657"/>
    </row>
    <row r="185" spans="1:18" s="89" customFormat="1" x14ac:dyDescent="0.25">
      <c r="A185" s="419" t="s">
        <v>305</v>
      </c>
      <c r="B185" s="420" t="s">
        <v>1132</v>
      </c>
      <c r="C185" s="420" t="s">
        <v>1131</v>
      </c>
      <c r="D185" s="408" t="s">
        <v>1061</v>
      </c>
      <c r="E185" s="415" t="s">
        <v>1123</v>
      </c>
      <c r="F185" s="382" t="s">
        <v>781</v>
      </c>
      <c r="G185" s="408" t="s">
        <v>777</v>
      </c>
      <c r="H185" s="418" t="s">
        <v>311</v>
      </c>
      <c r="I185" s="38" t="s">
        <v>326</v>
      </c>
      <c r="J185" s="418" t="s">
        <v>549</v>
      </c>
      <c r="K185" s="407">
        <v>100</v>
      </c>
      <c r="L185" s="660"/>
      <c r="M185" s="49">
        <v>18</v>
      </c>
      <c r="N185" s="49">
        <v>18</v>
      </c>
      <c r="O185" s="669">
        <f t="shared" si="5"/>
        <v>1</v>
      </c>
      <c r="P185" s="658">
        <v>1</v>
      </c>
      <c r="Q185" s="669">
        <f t="shared" si="6"/>
        <v>1</v>
      </c>
      <c r="R185" s="657"/>
    </row>
    <row r="186" spans="1:18" s="89" customFormat="1" x14ac:dyDescent="0.25">
      <c r="A186" s="419" t="s">
        <v>305</v>
      </c>
      <c r="B186" s="420" t="s">
        <v>1132</v>
      </c>
      <c r="C186" s="420" t="s">
        <v>1131</v>
      </c>
      <c r="D186" s="408" t="s">
        <v>1061</v>
      </c>
      <c r="E186" s="415" t="s">
        <v>1082</v>
      </c>
      <c r="F186" s="382" t="s">
        <v>781</v>
      </c>
      <c r="G186" s="408" t="s">
        <v>777</v>
      </c>
      <c r="H186" s="418" t="s">
        <v>311</v>
      </c>
      <c r="I186" s="38" t="s">
        <v>326</v>
      </c>
      <c r="J186" s="418" t="s">
        <v>549</v>
      </c>
      <c r="K186" s="407">
        <v>100</v>
      </c>
      <c r="L186" s="660"/>
      <c r="M186" s="49">
        <v>18</v>
      </c>
      <c r="N186" s="49">
        <v>18</v>
      </c>
      <c r="O186" s="669">
        <f t="shared" si="5"/>
        <v>1</v>
      </c>
      <c r="P186" s="658">
        <v>1</v>
      </c>
      <c r="Q186" s="669">
        <f t="shared" si="6"/>
        <v>1</v>
      </c>
      <c r="R186" s="657"/>
    </row>
    <row r="187" spans="1:18" s="89" customFormat="1" x14ac:dyDescent="0.25">
      <c r="A187" s="419" t="s">
        <v>305</v>
      </c>
      <c r="B187" s="420" t="s">
        <v>1132</v>
      </c>
      <c r="C187" s="420" t="s">
        <v>1131</v>
      </c>
      <c r="D187" s="408" t="s">
        <v>1061</v>
      </c>
      <c r="E187" s="415" t="s">
        <v>1124</v>
      </c>
      <c r="F187" s="382" t="s">
        <v>781</v>
      </c>
      <c r="G187" s="408" t="s">
        <v>777</v>
      </c>
      <c r="H187" s="418" t="s">
        <v>311</v>
      </c>
      <c r="I187" s="38" t="s">
        <v>326</v>
      </c>
      <c r="J187" s="418" t="s">
        <v>549</v>
      </c>
      <c r="K187" s="407">
        <v>100</v>
      </c>
      <c r="L187" s="660"/>
      <c r="M187" s="49">
        <v>18</v>
      </c>
      <c r="N187" s="49">
        <v>18</v>
      </c>
      <c r="O187" s="669">
        <f t="shared" si="5"/>
        <v>1</v>
      </c>
      <c r="P187" s="658">
        <v>1</v>
      </c>
      <c r="Q187" s="669">
        <f t="shared" si="6"/>
        <v>1</v>
      </c>
      <c r="R187" s="657"/>
    </row>
    <row r="188" spans="1:18" s="89" customFormat="1" x14ac:dyDescent="0.25">
      <c r="A188" s="419" t="s">
        <v>305</v>
      </c>
      <c r="B188" s="420" t="s">
        <v>1132</v>
      </c>
      <c r="C188" s="420" t="s">
        <v>1131</v>
      </c>
      <c r="D188" s="408" t="s">
        <v>1061</v>
      </c>
      <c r="E188" s="415" t="s">
        <v>1125</v>
      </c>
      <c r="F188" s="417" t="s">
        <v>792</v>
      </c>
      <c r="G188" s="408" t="s">
        <v>777</v>
      </c>
      <c r="H188" s="418" t="s">
        <v>311</v>
      </c>
      <c r="I188" s="38" t="s">
        <v>326</v>
      </c>
      <c r="J188" s="418" t="s">
        <v>549</v>
      </c>
      <c r="K188" s="407">
        <v>100</v>
      </c>
      <c r="L188" s="660"/>
      <c r="M188" s="49">
        <v>18</v>
      </c>
      <c r="N188" s="49">
        <v>18</v>
      </c>
      <c r="O188" s="669">
        <f t="shared" si="5"/>
        <v>1</v>
      </c>
      <c r="P188" s="658">
        <v>1</v>
      </c>
      <c r="Q188" s="669">
        <f t="shared" si="6"/>
        <v>1</v>
      </c>
      <c r="R188" s="657"/>
    </row>
    <row r="189" spans="1:18" s="89" customFormat="1" x14ac:dyDescent="0.25">
      <c r="A189" s="419" t="s">
        <v>305</v>
      </c>
      <c r="B189" s="420" t="s">
        <v>1132</v>
      </c>
      <c r="C189" s="420" t="s">
        <v>1131</v>
      </c>
      <c r="D189" s="408" t="s">
        <v>1093</v>
      </c>
      <c r="E189" s="415" t="s">
        <v>1094</v>
      </c>
      <c r="F189" s="382" t="s">
        <v>781</v>
      </c>
      <c r="G189" s="408" t="s">
        <v>777</v>
      </c>
      <c r="H189" s="418" t="s">
        <v>311</v>
      </c>
      <c r="I189" s="38" t="s">
        <v>326</v>
      </c>
      <c r="J189" s="418" t="s">
        <v>549</v>
      </c>
      <c r="K189" s="407">
        <v>100</v>
      </c>
      <c r="L189" s="660"/>
      <c r="M189" s="49">
        <v>18</v>
      </c>
      <c r="N189" s="49">
        <v>18</v>
      </c>
      <c r="O189" s="669">
        <f t="shared" si="5"/>
        <v>1</v>
      </c>
      <c r="P189" s="658">
        <v>1</v>
      </c>
      <c r="Q189" s="669">
        <f t="shared" si="6"/>
        <v>1</v>
      </c>
      <c r="R189" s="657"/>
    </row>
    <row r="190" spans="1:18" s="89" customFormat="1" x14ac:dyDescent="0.25">
      <c r="A190" s="419" t="s">
        <v>305</v>
      </c>
      <c r="B190" s="420" t="s">
        <v>1132</v>
      </c>
      <c r="C190" s="420" t="s">
        <v>1131</v>
      </c>
      <c r="D190" s="408" t="s">
        <v>1093</v>
      </c>
      <c r="E190" s="415" t="s">
        <v>1095</v>
      </c>
      <c r="F190" s="416" t="s">
        <v>1108</v>
      </c>
      <c r="G190" s="408" t="s">
        <v>777</v>
      </c>
      <c r="H190" s="418" t="s">
        <v>311</v>
      </c>
      <c r="I190" s="38" t="s">
        <v>326</v>
      </c>
      <c r="J190" s="418" t="s">
        <v>549</v>
      </c>
      <c r="K190" s="407">
        <v>100</v>
      </c>
      <c r="L190" s="660"/>
      <c r="M190" s="49">
        <v>18</v>
      </c>
      <c r="N190" s="49">
        <v>18</v>
      </c>
      <c r="O190" s="669">
        <f t="shared" si="5"/>
        <v>1</v>
      </c>
      <c r="P190" s="658">
        <v>1</v>
      </c>
      <c r="Q190" s="669">
        <f t="shared" si="6"/>
        <v>1</v>
      </c>
      <c r="R190" s="657"/>
    </row>
    <row r="191" spans="1:18" s="89" customFormat="1" x14ac:dyDescent="0.25">
      <c r="A191" s="419" t="s">
        <v>305</v>
      </c>
      <c r="B191" s="420" t="s">
        <v>1132</v>
      </c>
      <c r="C191" s="420" t="s">
        <v>1131</v>
      </c>
      <c r="D191" s="408" t="s">
        <v>1093</v>
      </c>
      <c r="E191" s="415" t="s">
        <v>1096</v>
      </c>
      <c r="F191" s="382" t="s">
        <v>781</v>
      </c>
      <c r="G191" s="408" t="s">
        <v>777</v>
      </c>
      <c r="H191" s="418" t="s">
        <v>311</v>
      </c>
      <c r="I191" s="38" t="s">
        <v>326</v>
      </c>
      <c r="J191" s="418" t="s">
        <v>549</v>
      </c>
      <c r="K191" s="407">
        <v>100</v>
      </c>
      <c r="L191" s="660"/>
      <c r="M191" s="49">
        <v>18</v>
      </c>
      <c r="N191" s="49">
        <v>18</v>
      </c>
      <c r="O191" s="669">
        <f t="shared" si="5"/>
        <v>1</v>
      </c>
      <c r="P191" s="658">
        <v>1</v>
      </c>
      <c r="Q191" s="669">
        <f t="shared" si="6"/>
        <v>1</v>
      </c>
      <c r="R191" s="657"/>
    </row>
    <row r="192" spans="1:18" s="89" customFormat="1" x14ac:dyDescent="0.25">
      <c r="A192" s="419" t="s">
        <v>305</v>
      </c>
      <c r="B192" s="420" t="s">
        <v>1132</v>
      </c>
      <c r="C192" s="420" t="s">
        <v>1131</v>
      </c>
      <c r="D192" s="408" t="s">
        <v>1093</v>
      </c>
      <c r="E192" s="415" t="s">
        <v>1097</v>
      </c>
      <c r="F192" s="382" t="s">
        <v>781</v>
      </c>
      <c r="G192" s="408" t="s">
        <v>777</v>
      </c>
      <c r="H192" s="418" t="s">
        <v>311</v>
      </c>
      <c r="I192" s="38" t="s">
        <v>326</v>
      </c>
      <c r="J192" s="418" t="s">
        <v>549</v>
      </c>
      <c r="K192" s="407">
        <v>100</v>
      </c>
      <c r="L192" s="660"/>
      <c r="M192" s="49">
        <v>18</v>
      </c>
      <c r="N192" s="49">
        <v>18</v>
      </c>
      <c r="O192" s="669">
        <f t="shared" si="5"/>
        <v>1</v>
      </c>
      <c r="P192" s="658">
        <v>1</v>
      </c>
      <c r="Q192" s="669">
        <f t="shared" si="6"/>
        <v>1</v>
      </c>
      <c r="R192" s="657"/>
    </row>
    <row r="193" spans="1:18" s="89" customFormat="1" x14ac:dyDescent="0.25">
      <c r="A193" s="419" t="s">
        <v>305</v>
      </c>
      <c r="B193" s="420" t="s">
        <v>1132</v>
      </c>
      <c r="C193" s="420" t="s">
        <v>1131</v>
      </c>
      <c r="D193" s="408" t="s">
        <v>1093</v>
      </c>
      <c r="E193" s="415" t="s">
        <v>1098</v>
      </c>
      <c r="F193" s="382" t="s">
        <v>781</v>
      </c>
      <c r="G193" s="408" t="s">
        <v>777</v>
      </c>
      <c r="H193" s="418" t="s">
        <v>311</v>
      </c>
      <c r="I193" s="38" t="s">
        <v>326</v>
      </c>
      <c r="J193" s="418" t="s">
        <v>549</v>
      </c>
      <c r="K193" s="407">
        <v>100</v>
      </c>
      <c r="L193" s="660"/>
      <c r="M193" s="49">
        <v>18</v>
      </c>
      <c r="N193" s="49">
        <v>18</v>
      </c>
      <c r="O193" s="669">
        <f t="shared" si="5"/>
        <v>1</v>
      </c>
      <c r="P193" s="658">
        <v>1</v>
      </c>
      <c r="Q193" s="669">
        <f t="shared" si="6"/>
        <v>1</v>
      </c>
      <c r="R193" s="657"/>
    </row>
    <row r="194" spans="1:18" s="89" customFormat="1" x14ac:dyDescent="0.25">
      <c r="A194" s="419" t="s">
        <v>305</v>
      </c>
      <c r="B194" s="420" t="s">
        <v>1132</v>
      </c>
      <c r="C194" s="420" t="s">
        <v>1131</v>
      </c>
      <c r="D194" s="408" t="s">
        <v>1093</v>
      </c>
      <c r="E194" s="415" t="s">
        <v>1099</v>
      </c>
      <c r="F194" s="382" t="s">
        <v>781</v>
      </c>
      <c r="G194" s="408" t="s">
        <v>777</v>
      </c>
      <c r="H194" s="418" t="s">
        <v>311</v>
      </c>
      <c r="I194" s="38" t="s">
        <v>326</v>
      </c>
      <c r="J194" s="418" t="s">
        <v>549</v>
      </c>
      <c r="K194" s="407">
        <v>100</v>
      </c>
      <c r="L194" s="660"/>
      <c r="M194" s="49">
        <v>18</v>
      </c>
      <c r="N194" s="49">
        <v>18</v>
      </c>
      <c r="O194" s="669">
        <f t="shared" si="5"/>
        <v>1</v>
      </c>
      <c r="P194" s="658">
        <v>1</v>
      </c>
      <c r="Q194" s="669">
        <f t="shared" si="6"/>
        <v>1</v>
      </c>
      <c r="R194" s="657"/>
    </row>
    <row r="195" spans="1:18" s="89" customFormat="1" x14ac:dyDescent="0.25">
      <c r="A195" s="419" t="s">
        <v>305</v>
      </c>
      <c r="B195" s="420" t="s">
        <v>1132</v>
      </c>
      <c r="C195" s="420" t="s">
        <v>1131</v>
      </c>
      <c r="D195" s="408" t="s">
        <v>1093</v>
      </c>
      <c r="E195" s="415" t="s">
        <v>1126</v>
      </c>
      <c r="F195" s="382" t="s">
        <v>781</v>
      </c>
      <c r="G195" s="408" t="s">
        <v>777</v>
      </c>
      <c r="H195" s="418" t="s">
        <v>311</v>
      </c>
      <c r="I195" s="38" t="s">
        <v>326</v>
      </c>
      <c r="J195" s="418" t="s">
        <v>549</v>
      </c>
      <c r="K195" s="407">
        <v>100</v>
      </c>
      <c r="L195" s="660"/>
      <c r="M195" s="49">
        <v>18</v>
      </c>
      <c r="N195" s="49">
        <v>18</v>
      </c>
      <c r="O195" s="669">
        <f t="shared" si="5"/>
        <v>1</v>
      </c>
      <c r="P195" s="658">
        <v>1</v>
      </c>
      <c r="Q195" s="669">
        <f t="shared" si="6"/>
        <v>1</v>
      </c>
      <c r="R195" s="657"/>
    </row>
    <row r="196" spans="1:18" s="89" customFormat="1" x14ac:dyDescent="0.25">
      <c r="A196" s="419" t="s">
        <v>305</v>
      </c>
      <c r="B196" s="420" t="s">
        <v>1132</v>
      </c>
      <c r="C196" s="420" t="s">
        <v>1131</v>
      </c>
      <c r="D196" s="408" t="s">
        <v>1093</v>
      </c>
      <c r="E196" s="415" t="s">
        <v>1101</v>
      </c>
      <c r="F196" s="416" t="s">
        <v>1108</v>
      </c>
      <c r="G196" s="408" t="s">
        <v>777</v>
      </c>
      <c r="H196" s="418" t="s">
        <v>311</v>
      </c>
      <c r="I196" s="38" t="s">
        <v>326</v>
      </c>
      <c r="J196" s="418" t="s">
        <v>549</v>
      </c>
      <c r="K196" s="407">
        <v>100</v>
      </c>
      <c r="L196" s="660"/>
      <c r="M196" s="49">
        <v>18</v>
      </c>
      <c r="N196" s="49">
        <v>18</v>
      </c>
      <c r="O196" s="669">
        <f t="shared" si="5"/>
        <v>1</v>
      </c>
      <c r="P196" s="658">
        <v>1</v>
      </c>
      <c r="Q196" s="669">
        <f t="shared" si="6"/>
        <v>1</v>
      </c>
      <c r="R196" s="657"/>
    </row>
    <row r="197" spans="1:18" s="89" customFormat="1" x14ac:dyDescent="0.25">
      <c r="A197" s="419" t="s">
        <v>305</v>
      </c>
      <c r="B197" s="420" t="s">
        <v>1105</v>
      </c>
      <c r="C197" s="420" t="s">
        <v>1131</v>
      </c>
      <c r="D197" s="408" t="s">
        <v>1061</v>
      </c>
      <c r="E197" s="415" t="s">
        <v>1107</v>
      </c>
      <c r="F197" s="382" t="s">
        <v>781</v>
      </c>
      <c r="G197" s="408" t="s">
        <v>777</v>
      </c>
      <c r="H197" s="418" t="s">
        <v>311</v>
      </c>
      <c r="I197" s="38" t="s">
        <v>326</v>
      </c>
      <c r="J197" s="418" t="s">
        <v>549</v>
      </c>
      <c r="K197" s="407">
        <v>100</v>
      </c>
      <c r="L197" s="660"/>
      <c r="M197" s="49" t="s">
        <v>326</v>
      </c>
      <c r="N197" s="49" t="s">
        <v>326</v>
      </c>
      <c r="O197" s="43" t="s">
        <v>326</v>
      </c>
      <c r="P197" s="658" t="s">
        <v>326</v>
      </c>
      <c r="Q197" s="43" t="s">
        <v>326</v>
      </c>
      <c r="R197" s="657" t="s">
        <v>1471</v>
      </c>
    </row>
    <row r="198" spans="1:18" s="89" customFormat="1" x14ac:dyDescent="0.25">
      <c r="A198" s="419" t="s">
        <v>305</v>
      </c>
      <c r="B198" s="420" t="s">
        <v>1105</v>
      </c>
      <c r="C198" s="420" t="s">
        <v>1131</v>
      </c>
      <c r="D198" s="408" t="s">
        <v>1061</v>
      </c>
      <c r="E198" s="415" t="s">
        <v>1064</v>
      </c>
      <c r="F198" s="382" t="s">
        <v>781</v>
      </c>
      <c r="G198" s="408" t="s">
        <v>777</v>
      </c>
      <c r="H198" s="418" t="s">
        <v>311</v>
      </c>
      <c r="I198" s="38" t="s">
        <v>326</v>
      </c>
      <c r="J198" s="418" t="s">
        <v>549</v>
      </c>
      <c r="K198" s="407">
        <v>100</v>
      </c>
      <c r="L198" s="660"/>
      <c r="M198" s="49" t="s">
        <v>326</v>
      </c>
      <c r="N198" s="49" t="s">
        <v>326</v>
      </c>
      <c r="O198" s="43" t="s">
        <v>326</v>
      </c>
      <c r="P198" s="658" t="s">
        <v>326</v>
      </c>
      <c r="Q198" s="43" t="s">
        <v>326</v>
      </c>
      <c r="R198" s="657" t="s">
        <v>1471</v>
      </c>
    </row>
    <row r="199" spans="1:18" s="89" customFormat="1" x14ac:dyDescent="0.25">
      <c r="A199" s="419" t="s">
        <v>305</v>
      </c>
      <c r="B199" s="420" t="s">
        <v>1105</v>
      </c>
      <c r="C199" s="420" t="s">
        <v>1131</v>
      </c>
      <c r="D199" s="408" t="s">
        <v>1061</v>
      </c>
      <c r="E199" s="415" t="s">
        <v>1065</v>
      </c>
      <c r="F199" s="382" t="s">
        <v>781</v>
      </c>
      <c r="G199" s="408" t="s">
        <v>777</v>
      </c>
      <c r="H199" s="418" t="s">
        <v>311</v>
      </c>
      <c r="I199" s="38" t="s">
        <v>326</v>
      </c>
      <c r="J199" s="418" t="s">
        <v>549</v>
      </c>
      <c r="K199" s="407">
        <v>100</v>
      </c>
      <c r="L199" s="660"/>
      <c r="M199" s="49" t="s">
        <v>326</v>
      </c>
      <c r="N199" s="49" t="s">
        <v>326</v>
      </c>
      <c r="O199" s="43" t="s">
        <v>326</v>
      </c>
      <c r="P199" s="658" t="s">
        <v>326</v>
      </c>
      <c r="Q199" s="43" t="s">
        <v>326</v>
      </c>
      <c r="R199" s="657" t="s">
        <v>1471</v>
      </c>
    </row>
    <row r="200" spans="1:18" s="89" customFormat="1" x14ac:dyDescent="0.25">
      <c r="A200" s="419" t="s">
        <v>305</v>
      </c>
      <c r="B200" s="420" t="s">
        <v>1105</v>
      </c>
      <c r="C200" s="420" t="s">
        <v>1131</v>
      </c>
      <c r="D200" s="408" t="s">
        <v>1061</v>
      </c>
      <c r="E200" s="415" t="s">
        <v>1066</v>
      </c>
      <c r="F200" s="416" t="s">
        <v>1108</v>
      </c>
      <c r="G200" s="408" t="s">
        <v>777</v>
      </c>
      <c r="H200" s="418" t="s">
        <v>311</v>
      </c>
      <c r="I200" s="38" t="s">
        <v>326</v>
      </c>
      <c r="J200" s="418" t="s">
        <v>549</v>
      </c>
      <c r="K200" s="407">
        <v>100</v>
      </c>
      <c r="L200" s="660"/>
      <c r="M200" s="49" t="s">
        <v>326</v>
      </c>
      <c r="N200" s="49" t="s">
        <v>326</v>
      </c>
      <c r="O200" s="43" t="s">
        <v>326</v>
      </c>
      <c r="P200" s="658" t="s">
        <v>326</v>
      </c>
      <c r="Q200" s="43" t="s">
        <v>326</v>
      </c>
      <c r="R200" s="657" t="s">
        <v>1471</v>
      </c>
    </row>
    <row r="201" spans="1:18" s="89" customFormat="1" x14ac:dyDescent="0.25">
      <c r="A201" s="419" t="s">
        <v>305</v>
      </c>
      <c r="B201" s="420" t="s">
        <v>1105</v>
      </c>
      <c r="C201" s="420" t="s">
        <v>1131</v>
      </c>
      <c r="D201" s="408" t="s">
        <v>1061</v>
      </c>
      <c r="E201" s="415" t="s">
        <v>1067</v>
      </c>
      <c r="F201" s="416" t="s">
        <v>1109</v>
      </c>
      <c r="G201" s="408" t="s">
        <v>777</v>
      </c>
      <c r="H201" s="418" t="s">
        <v>311</v>
      </c>
      <c r="I201" s="38" t="s">
        <v>326</v>
      </c>
      <c r="J201" s="418" t="s">
        <v>549</v>
      </c>
      <c r="K201" s="407">
        <v>100</v>
      </c>
      <c r="L201" s="660"/>
      <c r="M201" s="49" t="s">
        <v>326</v>
      </c>
      <c r="N201" s="49" t="s">
        <v>326</v>
      </c>
      <c r="O201" s="43" t="s">
        <v>326</v>
      </c>
      <c r="P201" s="658" t="s">
        <v>326</v>
      </c>
      <c r="Q201" s="43" t="s">
        <v>326</v>
      </c>
      <c r="R201" s="657" t="s">
        <v>1471</v>
      </c>
    </row>
    <row r="202" spans="1:18" s="89" customFormat="1" x14ac:dyDescent="0.25">
      <c r="A202" s="419" t="s">
        <v>305</v>
      </c>
      <c r="B202" s="420" t="s">
        <v>1105</v>
      </c>
      <c r="C202" s="420" t="s">
        <v>1131</v>
      </c>
      <c r="D202" s="408" t="s">
        <v>1061</v>
      </c>
      <c r="E202" s="415" t="s">
        <v>1110</v>
      </c>
      <c r="F202" s="382" t="s">
        <v>781</v>
      </c>
      <c r="G202" s="408" t="s">
        <v>777</v>
      </c>
      <c r="H202" s="418" t="s">
        <v>311</v>
      </c>
      <c r="I202" s="38" t="s">
        <v>326</v>
      </c>
      <c r="J202" s="418" t="s">
        <v>549</v>
      </c>
      <c r="K202" s="407">
        <v>100</v>
      </c>
      <c r="L202" s="660"/>
      <c r="M202" s="49" t="s">
        <v>326</v>
      </c>
      <c r="N202" s="49" t="s">
        <v>326</v>
      </c>
      <c r="O202" s="43" t="s">
        <v>326</v>
      </c>
      <c r="P202" s="658" t="s">
        <v>326</v>
      </c>
      <c r="Q202" s="43" t="s">
        <v>326</v>
      </c>
      <c r="R202" s="657" t="s">
        <v>1471</v>
      </c>
    </row>
    <row r="203" spans="1:18" s="89" customFormat="1" x14ac:dyDescent="0.25">
      <c r="A203" s="419" t="s">
        <v>305</v>
      </c>
      <c r="B203" s="420" t="s">
        <v>1105</v>
      </c>
      <c r="C203" s="420" t="s">
        <v>1131</v>
      </c>
      <c r="D203" s="408" t="s">
        <v>1061</v>
      </c>
      <c r="E203" s="415" t="s">
        <v>1111</v>
      </c>
      <c r="F203" s="382" t="s">
        <v>781</v>
      </c>
      <c r="G203" s="408" t="s">
        <v>777</v>
      </c>
      <c r="H203" s="418" t="s">
        <v>311</v>
      </c>
      <c r="I203" s="38" t="s">
        <v>326</v>
      </c>
      <c r="J203" s="418" t="s">
        <v>549</v>
      </c>
      <c r="K203" s="407">
        <v>100</v>
      </c>
      <c r="L203" s="660"/>
      <c r="M203" s="49" t="s">
        <v>326</v>
      </c>
      <c r="N203" s="49" t="s">
        <v>326</v>
      </c>
      <c r="O203" s="43" t="s">
        <v>326</v>
      </c>
      <c r="P203" s="658" t="s">
        <v>326</v>
      </c>
      <c r="Q203" s="43" t="s">
        <v>326</v>
      </c>
      <c r="R203" s="657" t="s">
        <v>1471</v>
      </c>
    </row>
    <row r="204" spans="1:18" s="89" customFormat="1" x14ac:dyDescent="0.25">
      <c r="A204" s="419" t="s">
        <v>305</v>
      </c>
      <c r="B204" s="420" t="s">
        <v>1105</v>
      </c>
      <c r="C204" s="420" t="s">
        <v>1131</v>
      </c>
      <c r="D204" s="408" t="s">
        <v>1061</v>
      </c>
      <c r="E204" s="415" t="s">
        <v>1112</v>
      </c>
      <c r="F204" s="382" t="s">
        <v>781</v>
      </c>
      <c r="G204" s="408" t="s">
        <v>777</v>
      </c>
      <c r="H204" s="418" t="s">
        <v>311</v>
      </c>
      <c r="I204" s="38" t="s">
        <v>326</v>
      </c>
      <c r="J204" s="418" t="s">
        <v>549</v>
      </c>
      <c r="K204" s="407">
        <v>100</v>
      </c>
      <c r="L204" s="660"/>
      <c r="M204" s="49" t="s">
        <v>326</v>
      </c>
      <c r="N204" s="49" t="s">
        <v>326</v>
      </c>
      <c r="O204" s="43" t="s">
        <v>326</v>
      </c>
      <c r="P204" s="658" t="s">
        <v>326</v>
      </c>
      <c r="Q204" s="43" t="s">
        <v>326</v>
      </c>
      <c r="R204" s="657" t="s">
        <v>1471</v>
      </c>
    </row>
    <row r="205" spans="1:18" s="89" customFormat="1" x14ac:dyDescent="0.25">
      <c r="A205" s="419" t="s">
        <v>305</v>
      </c>
      <c r="B205" s="420" t="s">
        <v>1105</v>
      </c>
      <c r="C205" s="420" t="s">
        <v>1131</v>
      </c>
      <c r="D205" s="408" t="s">
        <v>1061</v>
      </c>
      <c r="E205" s="415" t="s">
        <v>1113</v>
      </c>
      <c r="F205" s="382" t="s">
        <v>781</v>
      </c>
      <c r="G205" s="408" t="s">
        <v>777</v>
      </c>
      <c r="H205" s="418" t="s">
        <v>311</v>
      </c>
      <c r="I205" s="38" t="s">
        <v>326</v>
      </c>
      <c r="J205" s="418" t="s">
        <v>549</v>
      </c>
      <c r="K205" s="407">
        <v>100</v>
      </c>
      <c r="L205" s="660"/>
      <c r="M205" s="49" t="s">
        <v>326</v>
      </c>
      <c r="N205" s="49" t="s">
        <v>326</v>
      </c>
      <c r="O205" s="43" t="s">
        <v>326</v>
      </c>
      <c r="P205" s="658" t="s">
        <v>326</v>
      </c>
      <c r="Q205" s="43" t="s">
        <v>326</v>
      </c>
      <c r="R205" s="657" t="s">
        <v>1471</v>
      </c>
    </row>
    <row r="206" spans="1:18" s="89" customFormat="1" x14ac:dyDescent="0.25">
      <c r="A206" s="419" t="s">
        <v>305</v>
      </c>
      <c r="B206" s="420" t="s">
        <v>1105</v>
      </c>
      <c r="C206" s="420" t="s">
        <v>1131</v>
      </c>
      <c r="D206" s="408" t="s">
        <v>1061</v>
      </c>
      <c r="E206" s="415" t="s">
        <v>1072</v>
      </c>
      <c r="F206" s="382" t="s">
        <v>1114</v>
      </c>
      <c r="G206" s="408" t="s">
        <v>777</v>
      </c>
      <c r="H206" s="418" t="s">
        <v>311</v>
      </c>
      <c r="I206" s="38" t="s">
        <v>326</v>
      </c>
      <c r="J206" s="418" t="s">
        <v>549</v>
      </c>
      <c r="K206" s="407">
        <v>100</v>
      </c>
      <c r="L206" s="660"/>
      <c r="M206" s="49" t="s">
        <v>326</v>
      </c>
      <c r="N206" s="49" t="s">
        <v>326</v>
      </c>
      <c r="O206" s="43" t="s">
        <v>326</v>
      </c>
      <c r="P206" s="658" t="s">
        <v>326</v>
      </c>
      <c r="Q206" s="43" t="s">
        <v>326</v>
      </c>
      <c r="R206" s="657" t="s">
        <v>1471</v>
      </c>
    </row>
    <row r="207" spans="1:18" s="89" customFormat="1" x14ac:dyDescent="0.25">
      <c r="A207" s="419" t="s">
        <v>305</v>
      </c>
      <c r="B207" s="420" t="s">
        <v>1105</v>
      </c>
      <c r="C207" s="420" t="s">
        <v>1131</v>
      </c>
      <c r="D207" s="408" t="s">
        <v>1061</v>
      </c>
      <c r="E207" s="415" t="s">
        <v>1073</v>
      </c>
      <c r="F207" s="382" t="s">
        <v>1114</v>
      </c>
      <c r="G207" s="408" t="s">
        <v>777</v>
      </c>
      <c r="H207" s="418" t="s">
        <v>311</v>
      </c>
      <c r="I207" s="38" t="s">
        <v>326</v>
      </c>
      <c r="J207" s="418" t="s">
        <v>549</v>
      </c>
      <c r="K207" s="407">
        <v>100</v>
      </c>
      <c r="L207" s="660"/>
      <c r="M207" s="49" t="s">
        <v>326</v>
      </c>
      <c r="N207" s="49" t="s">
        <v>326</v>
      </c>
      <c r="O207" s="43" t="s">
        <v>326</v>
      </c>
      <c r="P207" s="658" t="s">
        <v>326</v>
      </c>
      <c r="Q207" s="43" t="s">
        <v>326</v>
      </c>
      <c r="R207" s="657" t="s">
        <v>1471</v>
      </c>
    </row>
    <row r="208" spans="1:18" s="89" customFormat="1" x14ac:dyDescent="0.25">
      <c r="A208" s="419" t="s">
        <v>305</v>
      </c>
      <c r="B208" s="420" t="s">
        <v>1105</v>
      </c>
      <c r="C208" s="420" t="s">
        <v>1131</v>
      </c>
      <c r="D208" s="408" t="s">
        <v>1061</v>
      </c>
      <c r="E208" s="415" t="s">
        <v>1074</v>
      </c>
      <c r="F208" s="382" t="s">
        <v>781</v>
      </c>
      <c r="G208" s="408" t="s">
        <v>777</v>
      </c>
      <c r="H208" s="418" t="s">
        <v>311</v>
      </c>
      <c r="I208" s="38" t="s">
        <v>326</v>
      </c>
      <c r="J208" s="418" t="s">
        <v>549</v>
      </c>
      <c r="K208" s="407">
        <v>100</v>
      </c>
      <c r="L208" s="660"/>
      <c r="M208" s="49" t="s">
        <v>326</v>
      </c>
      <c r="N208" s="49" t="s">
        <v>326</v>
      </c>
      <c r="O208" s="43" t="s">
        <v>326</v>
      </c>
      <c r="P208" s="658" t="s">
        <v>326</v>
      </c>
      <c r="Q208" s="43" t="s">
        <v>326</v>
      </c>
      <c r="R208" s="657" t="s">
        <v>1471</v>
      </c>
    </row>
    <row r="209" spans="1:18" s="89" customFormat="1" x14ac:dyDescent="0.25">
      <c r="A209" s="419" t="s">
        <v>305</v>
      </c>
      <c r="B209" s="420" t="s">
        <v>1105</v>
      </c>
      <c r="C209" s="420" t="s">
        <v>1131</v>
      </c>
      <c r="D209" s="408" t="s">
        <v>1061</v>
      </c>
      <c r="E209" s="415" t="s">
        <v>1115</v>
      </c>
      <c r="F209" s="382" t="s">
        <v>781</v>
      </c>
      <c r="G209" s="408" t="s">
        <v>777</v>
      </c>
      <c r="H209" s="418" t="s">
        <v>311</v>
      </c>
      <c r="I209" s="38" t="s">
        <v>326</v>
      </c>
      <c r="J209" s="418" t="s">
        <v>549</v>
      </c>
      <c r="K209" s="407">
        <v>100</v>
      </c>
      <c r="L209" s="660"/>
      <c r="M209" s="49" t="s">
        <v>326</v>
      </c>
      <c r="N209" s="49" t="s">
        <v>326</v>
      </c>
      <c r="O209" s="43" t="s">
        <v>326</v>
      </c>
      <c r="P209" s="658" t="s">
        <v>326</v>
      </c>
      <c r="Q209" s="43" t="s">
        <v>326</v>
      </c>
      <c r="R209" s="657" t="s">
        <v>1471</v>
      </c>
    </row>
    <row r="210" spans="1:18" s="89" customFormat="1" x14ac:dyDescent="0.25">
      <c r="A210" s="419" t="s">
        <v>305</v>
      </c>
      <c r="B210" s="420" t="s">
        <v>1105</v>
      </c>
      <c r="C210" s="420" t="s">
        <v>1131</v>
      </c>
      <c r="D210" s="408" t="s">
        <v>1061</v>
      </c>
      <c r="E210" s="415" t="s">
        <v>1116</v>
      </c>
      <c r="F210" s="382" t="s">
        <v>781</v>
      </c>
      <c r="G210" s="408" t="s">
        <v>777</v>
      </c>
      <c r="H210" s="418" t="s">
        <v>311</v>
      </c>
      <c r="I210" s="38" t="s">
        <v>326</v>
      </c>
      <c r="J210" s="418" t="s">
        <v>549</v>
      </c>
      <c r="K210" s="407">
        <v>100</v>
      </c>
      <c r="L210" s="660"/>
      <c r="M210" s="49" t="s">
        <v>326</v>
      </c>
      <c r="N210" s="49" t="s">
        <v>326</v>
      </c>
      <c r="O210" s="43" t="s">
        <v>326</v>
      </c>
      <c r="P210" s="658" t="s">
        <v>326</v>
      </c>
      <c r="Q210" s="43" t="s">
        <v>326</v>
      </c>
      <c r="R210" s="657" t="s">
        <v>1471</v>
      </c>
    </row>
    <row r="211" spans="1:18" s="89" customFormat="1" x14ac:dyDescent="0.25">
      <c r="A211" s="419" t="s">
        <v>305</v>
      </c>
      <c r="B211" s="420" t="s">
        <v>1105</v>
      </c>
      <c r="C211" s="420" t="s">
        <v>1131</v>
      </c>
      <c r="D211" s="408" t="s">
        <v>1061</v>
      </c>
      <c r="E211" s="415" t="s">
        <v>1117</v>
      </c>
      <c r="F211" s="382" t="s">
        <v>781</v>
      </c>
      <c r="G211" s="408" t="s">
        <v>777</v>
      </c>
      <c r="H211" s="418" t="s">
        <v>311</v>
      </c>
      <c r="I211" s="38" t="s">
        <v>326</v>
      </c>
      <c r="J211" s="418" t="s">
        <v>549</v>
      </c>
      <c r="K211" s="407">
        <v>100</v>
      </c>
      <c r="L211" s="660"/>
      <c r="M211" s="49" t="s">
        <v>326</v>
      </c>
      <c r="N211" s="49" t="s">
        <v>326</v>
      </c>
      <c r="O211" s="43" t="s">
        <v>326</v>
      </c>
      <c r="P211" s="658" t="s">
        <v>326</v>
      </c>
      <c r="Q211" s="43" t="s">
        <v>326</v>
      </c>
      <c r="R211" s="657" t="s">
        <v>1471</v>
      </c>
    </row>
    <row r="212" spans="1:18" s="89" customFormat="1" x14ac:dyDescent="0.25">
      <c r="A212" s="419" t="s">
        <v>305</v>
      </c>
      <c r="B212" s="420" t="s">
        <v>1105</v>
      </c>
      <c r="C212" s="420" t="s">
        <v>1131</v>
      </c>
      <c r="D212" s="408" t="s">
        <v>1061</v>
      </c>
      <c r="E212" s="415" t="s">
        <v>1118</v>
      </c>
      <c r="F212" s="382" t="s">
        <v>781</v>
      </c>
      <c r="G212" s="408" t="s">
        <v>777</v>
      </c>
      <c r="H212" s="418" t="s">
        <v>311</v>
      </c>
      <c r="I212" s="38" t="s">
        <v>326</v>
      </c>
      <c r="J212" s="418" t="s">
        <v>549</v>
      </c>
      <c r="K212" s="407">
        <v>100</v>
      </c>
      <c r="L212" s="660"/>
      <c r="M212" s="49" t="s">
        <v>326</v>
      </c>
      <c r="N212" s="49" t="s">
        <v>326</v>
      </c>
      <c r="O212" s="43" t="s">
        <v>326</v>
      </c>
      <c r="P212" s="658" t="s">
        <v>326</v>
      </c>
      <c r="Q212" s="43" t="s">
        <v>326</v>
      </c>
      <c r="R212" s="657" t="s">
        <v>1471</v>
      </c>
    </row>
    <row r="213" spans="1:18" s="89" customFormat="1" x14ac:dyDescent="0.25">
      <c r="A213" s="419" t="s">
        <v>305</v>
      </c>
      <c r="B213" s="420" t="s">
        <v>1105</v>
      </c>
      <c r="C213" s="420" t="s">
        <v>1131</v>
      </c>
      <c r="D213" s="408" t="s">
        <v>1061</v>
      </c>
      <c r="E213" s="415" t="s">
        <v>1119</v>
      </c>
      <c r="F213" s="382" t="s">
        <v>781</v>
      </c>
      <c r="G213" s="408" t="s">
        <v>777</v>
      </c>
      <c r="H213" s="418" t="s">
        <v>311</v>
      </c>
      <c r="I213" s="38" t="s">
        <v>326</v>
      </c>
      <c r="J213" s="418" t="s">
        <v>549</v>
      </c>
      <c r="K213" s="407">
        <v>100</v>
      </c>
      <c r="L213" s="660"/>
      <c r="M213" s="49" t="s">
        <v>326</v>
      </c>
      <c r="N213" s="49" t="s">
        <v>326</v>
      </c>
      <c r="O213" s="43" t="s">
        <v>326</v>
      </c>
      <c r="P213" s="658" t="s">
        <v>326</v>
      </c>
      <c r="Q213" s="43" t="s">
        <v>326</v>
      </c>
      <c r="R213" s="657" t="s">
        <v>1471</v>
      </c>
    </row>
    <row r="214" spans="1:18" s="89" customFormat="1" x14ac:dyDescent="0.25">
      <c r="A214" s="419" t="s">
        <v>305</v>
      </c>
      <c r="B214" s="420" t="s">
        <v>1105</v>
      </c>
      <c r="C214" s="420" t="s">
        <v>1131</v>
      </c>
      <c r="D214" s="408" t="s">
        <v>1061</v>
      </c>
      <c r="E214" s="415" t="s">
        <v>1120</v>
      </c>
      <c r="F214" s="382" t="s">
        <v>781</v>
      </c>
      <c r="G214" s="408" t="s">
        <v>777</v>
      </c>
      <c r="H214" s="418" t="s">
        <v>311</v>
      </c>
      <c r="I214" s="38" t="s">
        <v>326</v>
      </c>
      <c r="J214" s="418" t="s">
        <v>549</v>
      </c>
      <c r="K214" s="407">
        <v>100</v>
      </c>
      <c r="L214" s="660"/>
      <c r="M214" s="49" t="s">
        <v>326</v>
      </c>
      <c r="N214" s="49" t="s">
        <v>326</v>
      </c>
      <c r="O214" s="43" t="s">
        <v>326</v>
      </c>
      <c r="P214" s="658" t="s">
        <v>326</v>
      </c>
      <c r="Q214" s="43" t="s">
        <v>326</v>
      </c>
      <c r="R214" s="657" t="s">
        <v>1471</v>
      </c>
    </row>
    <row r="215" spans="1:18" s="89" customFormat="1" x14ac:dyDescent="0.25">
      <c r="A215" s="419" t="s">
        <v>305</v>
      </c>
      <c r="B215" s="420" t="s">
        <v>1105</v>
      </c>
      <c r="C215" s="420" t="s">
        <v>1131</v>
      </c>
      <c r="D215" s="408" t="s">
        <v>1061</v>
      </c>
      <c r="E215" s="415" t="s">
        <v>1121</v>
      </c>
      <c r="F215" s="382" t="s">
        <v>781</v>
      </c>
      <c r="G215" s="408" t="s">
        <v>777</v>
      </c>
      <c r="H215" s="418" t="s">
        <v>311</v>
      </c>
      <c r="I215" s="38" t="s">
        <v>326</v>
      </c>
      <c r="J215" s="418" t="s">
        <v>549</v>
      </c>
      <c r="K215" s="407">
        <v>100</v>
      </c>
      <c r="L215" s="660"/>
      <c r="M215" s="49" t="s">
        <v>326</v>
      </c>
      <c r="N215" s="49" t="s">
        <v>326</v>
      </c>
      <c r="O215" s="43" t="s">
        <v>326</v>
      </c>
      <c r="P215" s="658" t="s">
        <v>326</v>
      </c>
      <c r="Q215" s="43" t="s">
        <v>326</v>
      </c>
      <c r="R215" s="657" t="s">
        <v>1471</v>
      </c>
    </row>
    <row r="216" spans="1:18" s="89" customFormat="1" x14ac:dyDescent="0.25">
      <c r="A216" s="419" t="s">
        <v>305</v>
      </c>
      <c r="B216" s="420" t="s">
        <v>1105</v>
      </c>
      <c r="C216" s="420" t="s">
        <v>1131</v>
      </c>
      <c r="D216" s="408" t="s">
        <v>1061</v>
      </c>
      <c r="E216" s="415" t="s">
        <v>1122</v>
      </c>
      <c r="F216" s="417" t="s">
        <v>792</v>
      </c>
      <c r="G216" s="408" t="s">
        <v>777</v>
      </c>
      <c r="H216" s="418" t="s">
        <v>311</v>
      </c>
      <c r="I216" s="38" t="s">
        <v>326</v>
      </c>
      <c r="J216" s="418" t="s">
        <v>549</v>
      </c>
      <c r="K216" s="407">
        <v>100</v>
      </c>
      <c r="L216" s="660"/>
      <c r="M216" s="49" t="s">
        <v>326</v>
      </c>
      <c r="N216" s="49" t="s">
        <v>326</v>
      </c>
      <c r="O216" s="43" t="s">
        <v>326</v>
      </c>
      <c r="P216" s="658" t="s">
        <v>326</v>
      </c>
      <c r="Q216" s="43" t="s">
        <v>326</v>
      </c>
      <c r="R216" s="657" t="s">
        <v>1471</v>
      </c>
    </row>
    <row r="217" spans="1:18" s="89" customFormat="1" x14ac:dyDescent="0.25">
      <c r="A217" s="419" t="s">
        <v>305</v>
      </c>
      <c r="B217" s="420" t="s">
        <v>1105</v>
      </c>
      <c r="C217" s="420" t="s">
        <v>1131</v>
      </c>
      <c r="D217" s="408" t="s">
        <v>1061</v>
      </c>
      <c r="E217" s="415" t="s">
        <v>1123</v>
      </c>
      <c r="F217" s="382" t="s">
        <v>781</v>
      </c>
      <c r="G217" s="408" t="s">
        <v>777</v>
      </c>
      <c r="H217" s="418" t="s">
        <v>311</v>
      </c>
      <c r="I217" s="38" t="s">
        <v>326</v>
      </c>
      <c r="J217" s="418" t="s">
        <v>549</v>
      </c>
      <c r="K217" s="407">
        <v>100</v>
      </c>
      <c r="L217" s="660"/>
      <c r="M217" s="49" t="s">
        <v>326</v>
      </c>
      <c r="N217" s="49" t="s">
        <v>326</v>
      </c>
      <c r="O217" s="43" t="s">
        <v>326</v>
      </c>
      <c r="P217" s="658" t="s">
        <v>326</v>
      </c>
      <c r="Q217" s="43" t="s">
        <v>326</v>
      </c>
      <c r="R217" s="657" t="s">
        <v>1471</v>
      </c>
    </row>
    <row r="218" spans="1:18" s="89" customFormat="1" x14ac:dyDescent="0.25">
      <c r="A218" s="419" t="s">
        <v>305</v>
      </c>
      <c r="B218" s="420" t="s">
        <v>1105</v>
      </c>
      <c r="C218" s="420" t="s">
        <v>1131</v>
      </c>
      <c r="D218" s="408" t="s">
        <v>1061</v>
      </c>
      <c r="E218" s="415" t="s">
        <v>1082</v>
      </c>
      <c r="F218" s="382" t="s">
        <v>781</v>
      </c>
      <c r="G218" s="408" t="s">
        <v>777</v>
      </c>
      <c r="H218" s="418" t="s">
        <v>311</v>
      </c>
      <c r="I218" s="38" t="s">
        <v>326</v>
      </c>
      <c r="J218" s="418" t="s">
        <v>549</v>
      </c>
      <c r="K218" s="407">
        <v>100</v>
      </c>
      <c r="L218" s="660"/>
      <c r="M218" s="49" t="s">
        <v>326</v>
      </c>
      <c r="N218" s="49" t="s">
        <v>326</v>
      </c>
      <c r="O218" s="43" t="s">
        <v>326</v>
      </c>
      <c r="P218" s="658" t="s">
        <v>326</v>
      </c>
      <c r="Q218" s="43" t="s">
        <v>326</v>
      </c>
      <c r="R218" s="657" t="s">
        <v>1471</v>
      </c>
    </row>
    <row r="219" spans="1:18" s="89" customFormat="1" x14ac:dyDescent="0.25">
      <c r="A219" s="419" t="s">
        <v>305</v>
      </c>
      <c r="B219" s="420" t="s">
        <v>1105</v>
      </c>
      <c r="C219" s="420" t="s">
        <v>1131</v>
      </c>
      <c r="D219" s="408" t="s">
        <v>1061</v>
      </c>
      <c r="E219" s="415" t="s">
        <v>1124</v>
      </c>
      <c r="F219" s="382" t="s">
        <v>781</v>
      </c>
      <c r="G219" s="408" t="s">
        <v>777</v>
      </c>
      <c r="H219" s="418" t="s">
        <v>311</v>
      </c>
      <c r="I219" s="38" t="s">
        <v>326</v>
      </c>
      <c r="J219" s="418" t="s">
        <v>549</v>
      </c>
      <c r="K219" s="407">
        <v>100</v>
      </c>
      <c r="L219" s="660"/>
      <c r="M219" s="49" t="s">
        <v>326</v>
      </c>
      <c r="N219" s="49" t="s">
        <v>326</v>
      </c>
      <c r="O219" s="43" t="s">
        <v>326</v>
      </c>
      <c r="P219" s="658" t="s">
        <v>326</v>
      </c>
      <c r="Q219" s="43" t="s">
        <v>326</v>
      </c>
      <c r="R219" s="657" t="s">
        <v>1471</v>
      </c>
    </row>
    <row r="220" spans="1:18" s="89" customFormat="1" x14ac:dyDescent="0.25">
      <c r="A220" s="419" t="s">
        <v>305</v>
      </c>
      <c r="B220" s="420" t="s">
        <v>1105</v>
      </c>
      <c r="C220" s="420" t="s">
        <v>1131</v>
      </c>
      <c r="D220" s="408" t="s">
        <v>1061</v>
      </c>
      <c r="E220" s="415" t="s">
        <v>1125</v>
      </c>
      <c r="F220" s="417" t="s">
        <v>792</v>
      </c>
      <c r="G220" s="408" t="s">
        <v>777</v>
      </c>
      <c r="H220" s="418" t="s">
        <v>311</v>
      </c>
      <c r="I220" s="38" t="s">
        <v>326</v>
      </c>
      <c r="J220" s="418" t="s">
        <v>549</v>
      </c>
      <c r="K220" s="407">
        <v>100</v>
      </c>
      <c r="L220" s="660"/>
      <c r="M220" s="49" t="s">
        <v>326</v>
      </c>
      <c r="N220" s="49" t="s">
        <v>326</v>
      </c>
      <c r="O220" s="43" t="s">
        <v>326</v>
      </c>
      <c r="P220" s="658" t="s">
        <v>326</v>
      </c>
      <c r="Q220" s="43" t="s">
        <v>326</v>
      </c>
      <c r="R220" s="657" t="s">
        <v>1471</v>
      </c>
    </row>
    <row r="221" spans="1:18" s="89" customFormat="1" x14ac:dyDescent="0.25">
      <c r="A221" s="419" t="s">
        <v>305</v>
      </c>
      <c r="B221" s="420" t="s">
        <v>1105</v>
      </c>
      <c r="C221" s="420" t="s">
        <v>1131</v>
      </c>
      <c r="D221" s="408" t="s">
        <v>1093</v>
      </c>
      <c r="E221" s="415" t="s">
        <v>1094</v>
      </c>
      <c r="F221" s="382" t="s">
        <v>781</v>
      </c>
      <c r="G221" s="408" t="s">
        <v>777</v>
      </c>
      <c r="H221" s="418" t="s">
        <v>311</v>
      </c>
      <c r="I221" s="38" t="s">
        <v>326</v>
      </c>
      <c r="J221" s="418" t="s">
        <v>549</v>
      </c>
      <c r="K221" s="407">
        <v>100</v>
      </c>
      <c r="L221" s="660"/>
      <c r="M221" s="49" t="s">
        <v>326</v>
      </c>
      <c r="N221" s="49" t="s">
        <v>326</v>
      </c>
      <c r="O221" s="43" t="s">
        <v>326</v>
      </c>
      <c r="P221" s="658" t="s">
        <v>326</v>
      </c>
      <c r="Q221" s="43" t="s">
        <v>326</v>
      </c>
      <c r="R221" s="657" t="s">
        <v>1471</v>
      </c>
    </row>
    <row r="222" spans="1:18" s="89" customFormat="1" x14ac:dyDescent="0.25">
      <c r="A222" s="419" t="s">
        <v>305</v>
      </c>
      <c r="B222" s="420" t="s">
        <v>1105</v>
      </c>
      <c r="C222" s="420" t="s">
        <v>1131</v>
      </c>
      <c r="D222" s="408" t="s">
        <v>1093</v>
      </c>
      <c r="E222" s="415" t="s">
        <v>1095</v>
      </c>
      <c r="F222" s="416" t="s">
        <v>1108</v>
      </c>
      <c r="G222" s="408" t="s">
        <v>777</v>
      </c>
      <c r="H222" s="418" t="s">
        <v>311</v>
      </c>
      <c r="I222" s="38" t="s">
        <v>326</v>
      </c>
      <c r="J222" s="418" t="s">
        <v>549</v>
      </c>
      <c r="K222" s="407">
        <v>100</v>
      </c>
      <c r="L222" s="660"/>
      <c r="M222" s="49" t="s">
        <v>326</v>
      </c>
      <c r="N222" s="49" t="s">
        <v>326</v>
      </c>
      <c r="O222" s="43" t="s">
        <v>326</v>
      </c>
      <c r="P222" s="658" t="s">
        <v>326</v>
      </c>
      <c r="Q222" s="43" t="s">
        <v>326</v>
      </c>
      <c r="R222" s="657" t="s">
        <v>1471</v>
      </c>
    </row>
    <row r="223" spans="1:18" s="89" customFormat="1" x14ac:dyDescent="0.25">
      <c r="A223" s="419" t="s">
        <v>305</v>
      </c>
      <c r="B223" s="420" t="s">
        <v>1105</v>
      </c>
      <c r="C223" s="420" t="s">
        <v>1131</v>
      </c>
      <c r="D223" s="408" t="s">
        <v>1093</v>
      </c>
      <c r="E223" s="415" t="s">
        <v>1096</v>
      </c>
      <c r="F223" s="382" t="s">
        <v>781</v>
      </c>
      <c r="G223" s="408" t="s">
        <v>777</v>
      </c>
      <c r="H223" s="418" t="s">
        <v>311</v>
      </c>
      <c r="I223" s="38" t="s">
        <v>326</v>
      </c>
      <c r="J223" s="418" t="s">
        <v>549</v>
      </c>
      <c r="K223" s="407">
        <v>100</v>
      </c>
      <c r="L223" s="660"/>
      <c r="M223" s="49" t="s">
        <v>326</v>
      </c>
      <c r="N223" s="49" t="s">
        <v>326</v>
      </c>
      <c r="O223" s="43" t="s">
        <v>326</v>
      </c>
      <c r="P223" s="658" t="s">
        <v>326</v>
      </c>
      <c r="Q223" s="43" t="s">
        <v>326</v>
      </c>
      <c r="R223" s="657" t="s">
        <v>1471</v>
      </c>
    </row>
    <row r="224" spans="1:18" s="89" customFormat="1" x14ac:dyDescent="0.25">
      <c r="A224" s="419" t="s">
        <v>305</v>
      </c>
      <c r="B224" s="420" t="s">
        <v>1105</v>
      </c>
      <c r="C224" s="420" t="s">
        <v>1131</v>
      </c>
      <c r="D224" s="408" t="s">
        <v>1093</v>
      </c>
      <c r="E224" s="415" t="s">
        <v>1097</v>
      </c>
      <c r="F224" s="382" t="s">
        <v>781</v>
      </c>
      <c r="G224" s="408" t="s">
        <v>777</v>
      </c>
      <c r="H224" s="418" t="s">
        <v>311</v>
      </c>
      <c r="I224" s="38" t="s">
        <v>326</v>
      </c>
      <c r="J224" s="418" t="s">
        <v>549</v>
      </c>
      <c r="K224" s="407">
        <v>100</v>
      </c>
      <c r="L224" s="660"/>
      <c r="M224" s="49" t="s">
        <v>326</v>
      </c>
      <c r="N224" s="49" t="s">
        <v>326</v>
      </c>
      <c r="O224" s="43" t="s">
        <v>326</v>
      </c>
      <c r="P224" s="658" t="s">
        <v>326</v>
      </c>
      <c r="Q224" s="43" t="s">
        <v>326</v>
      </c>
      <c r="R224" s="657" t="s">
        <v>1471</v>
      </c>
    </row>
    <row r="225" spans="1:18" s="89" customFormat="1" x14ac:dyDescent="0.25">
      <c r="A225" s="419" t="s">
        <v>305</v>
      </c>
      <c r="B225" s="420" t="s">
        <v>1105</v>
      </c>
      <c r="C225" s="420" t="s">
        <v>1131</v>
      </c>
      <c r="D225" s="408" t="s">
        <v>1093</v>
      </c>
      <c r="E225" s="415" t="s">
        <v>1098</v>
      </c>
      <c r="F225" s="382" t="s">
        <v>781</v>
      </c>
      <c r="G225" s="408" t="s">
        <v>777</v>
      </c>
      <c r="H225" s="418" t="s">
        <v>311</v>
      </c>
      <c r="I225" s="38" t="s">
        <v>326</v>
      </c>
      <c r="J225" s="418" t="s">
        <v>549</v>
      </c>
      <c r="K225" s="407">
        <v>100</v>
      </c>
      <c r="L225" s="660"/>
      <c r="M225" s="49" t="s">
        <v>326</v>
      </c>
      <c r="N225" s="49" t="s">
        <v>326</v>
      </c>
      <c r="O225" s="43" t="s">
        <v>326</v>
      </c>
      <c r="P225" s="658" t="s">
        <v>326</v>
      </c>
      <c r="Q225" s="43" t="s">
        <v>326</v>
      </c>
      <c r="R225" s="657" t="s">
        <v>1471</v>
      </c>
    </row>
    <row r="226" spans="1:18" s="89" customFormat="1" x14ac:dyDescent="0.25">
      <c r="A226" s="419" t="s">
        <v>305</v>
      </c>
      <c r="B226" s="420" t="s">
        <v>1105</v>
      </c>
      <c r="C226" s="420" t="s">
        <v>1131</v>
      </c>
      <c r="D226" s="408" t="s">
        <v>1093</v>
      </c>
      <c r="E226" s="415" t="s">
        <v>1099</v>
      </c>
      <c r="F226" s="382" t="s">
        <v>781</v>
      </c>
      <c r="G226" s="408" t="s">
        <v>777</v>
      </c>
      <c r="H226" s="418" t="s">
        <v>311</v>
      </c>
      <c r="I226" s="38" t="s">
        <v>326</v>
      </c>
      <c r="J226" s="418" t="s">
        <v>549</v>
      </c>
      <c r="K226" s="407">
        <v>100</v>
      </c>
      <c r="L226" s="660"/>
      <c r="M226" s="49" t="s">
        <v>326</v>
      </c>
      <c r="N226" s="49" t="s">
        <v>326</v>
      </c>
      <c r="O226" s="43" t="s">
        <v>326</v>
      </c>
      <c r="P226" s="658" t="s">
        <v>326</v>
      </c>
      <c r="Q226" s="43" t="s">
        <v>326</v>
      </c>
      <c r="R226" s="657" t="s">
        <v>1471</v>
      </c>
    </row>
    <row r="227" spans="1:18" s="89" customFormat="1" x14ac:dyDescent="0.25">
      <c r="A227" s="419" t="s">
        <v>305</v>
      </c>
      <c r="B227" s="420" t="s">
        <v>1105</v>
      </c>
      <c r="C227" s="420" t="s">
        <v>1131</v>
      </c>
      <c r="D227" s="408" t="s">
        <v>1093</v>
      </c>
      <c r="E227" s="415" t="s">
        <v>1126</v>
      </c>
      <c r="F227" s="382" t="s">
        <v>781</v>
      </c>
      <c r="G227" s="408" t="s">
        <v>777</v>
      </c>
      <c r="H227" s="418" t="s">
        <v>311</v>
      </c>
      <c r="I227" s="38" t="s">
        <v>326</v>
      </c>
      <c r="J227" s="418" t="s">
        <v>549</v>
      </c>
      <c r="K227" s="407">
        <v>100</v>
      </c>
      <c r="L227" s="660"/>
      <c r="M227" s="49" t="s">
        <v>326</v>
      </c>
      <c r="N227" s="49" t="s">
        <v>326</v>
      </c>
      <c r="O227" s="43" t="s">
        <v>326</v>
      </c>
      <c r="P227" s="658" t="s">
        <v>326</v>
      </c>
      <c r="Q227" s="43" t="s">
        <v>326</v>
      </c>
      <c r="R227" s="657" t="s">
        <v>1471</v>
      </c>
    </row>
    <row r="228" spans="1:18" s="89" customFormat="1" x14ac:dyDescent="0.25">
      <c r="A228" s="419" t="s">
        <v>305</v>
      </c>
      <c r="B228" s="420" t="s">
        <v>1105</v>
      </c>
      <c r="C228" s="420" t="s">
        <v>1131</v>
      </c>
      <c r="D228" s="408" t="s">
        <v>1093</v>
      </c>
      <c r="E228" s="415" t="s">
        <v>1101</v>
      </c>
      <c r="F228" s="416" t="s">
        <v>1108</v>
      </c>
      <c r="G228" s="408" t="s">
        <v>777</v>
      </c>
      <c r="H228" s="418" t="s">
        <v>311</v>
      </c>
      <c r="I228" s="38" t="s">
        <v>326</v>
      </c>
      <c r="J228" s="418" t="s">
        <v>549</v>
      </c>
      <c r="K228" s="407">
        <v>100</v>
      </c>
      <c r="L228" s="660"/>
      <c r="M228" s="49" t="s">
        <v>326</v>
      </c>
      <c r="N228" s="49" t="s">
        <v>326</v>
      </c>
      <c r="O228" s="43" t="s">
        <v>326</v>
      </c>
      <c r="P228" s="658" t="s">
        <v>326</v>
      </c>
      <c r="Q228" s="43" t="s">
        <v>326</v>
      </c>
      <c r="R228" s="657" t="s">
        <v>1471</v>
      </c>
    </row>
    <row r="229" spans="1:18" s="89" customFormat="1" x14ac:dyDescent="0.25">
      <c r="A229" s="419" t="s">
        <v>305</v>
      </c>
      <c r="B229" s="420" t="s">
        <v>1133</v>
      </c>
      <c r="C229" s="420" t="s">
        <v>1134</v>
      </c>
      <c r="D229" s="408" t="s">
        <v>1061</v>
      </c>
      <c r="E229" s="415" t="s">
        <v>1107</v>
      </c>
      <c r="F229" s="382" t="s">
        <v>781</v>
      </c>
      <c r="G229" s="409" t="s">
        <v>780</v>
      </c>
      <c r="H229" s="418" t="s">
        <v>311</v>
      </c>
      <c r="I229" s="38" t="s">
        <v>326</v>
      </c>
      <c r="J229" s="418" t="s">
        <v>549</v>
      </c>
      <c r="K229" s="407">
        <v>50</v>
      </c>
      <c r="L229" s="660"/>
      <c r="M229" s="49">
        <v>98</v>
      </c>
      <c r="N229" s="49">
        <v>98</v>
      </c>
      <c r="O229" s="669">
        <f t="shared" ref="O229:O260" si="7">N229/M229</f>
        <v>1</v>
      </c>
      <c r="P229" s="658">
        <v>1</v>
      </c>
      <c r="Q229" s="669">
        <f t="shared" ref="Q229:Q260" si="8">N229/(M229*K229/100)</f>
        <v>2</v>
      </c>
      <c r="R229" s="657"/>
    </row>
    <row r="230" spans="1:18" s="89" customFormat="1" x14ac:dyDescent="0.25">
      <c r="A230" s="419" t="s">
        <v>305</v>
      </c>
      <c r="B230" s="420" t="s">
        <v>1133</v>
      </c>
      <c r="C230" s="420" t="s">
        <v>1134</v>
      </c>
      <c r="D230" s="408" t="s">
        <v>1061</v>
      </c>
      <c r="E230" s="415" t="s">
        <v>1064</v>
      </c>
      <c r="F230" s="382" t="s">
        <v>781</v>
      </c>
      <c r="G230" s="409" t="s">
        <v>780</v>
      </c>
      <c r="H230" s="418" t="s">
        <v>311</v>
      </c>
      <c r="I230" s="38" t="s">
        <v>326</v>
      </c>
      <c r="J230" s="418" t="s">
        <v>549</v>
      </c>
      <c r="K230" s="407">
        <v>50</v>
      </c>
      <c r="L230" s="660"/>
      <c r="M230" s="49">
        <v>98</v>
      </c>
      <c r="N230" s="49">
        <v>56</v>
      </c>
      <c r="O230" s="669">
        <f t="shared" si="7"/>
        <v>0.5714285714285714</v>
      </c>
      <c r="P230" s="658">
        <v>0.56999999999999995</v>
      </c>
      <c r="Q230" s="669">
        <f t="shared" si="8"/>
        <v>1.1428571428571428</v>
      </c>
      <c r="R230" s="657"/>
    </row>
    <row r="231" spans="1:18" s="89" customFormat="1" x14ac:dyDescent="0.25">
      <c r="A231" s="419" t="s">
        <v>305</v>
      </c>
      <c r="B231" s="420" t="s">
        <v>1133</v>
      </c>
      <c r="C231" s="420" t="s">
        <v>1134</v>
      </c>
      <c r="D231" s="408" t="s">
        <v>1061</v>
      </c>
      <c r="E231" s="415" t="s">
        <v>1065</v>
      </c>
      <c r="F231" s="382" t="s">
        <v>781</v>
      </c>
      <c r="G231" s="409" t="s">
        <v>780</v>
      </c>
      <c r="H231" s="418" t="s">
        <v>311</v>
      </c>
      <c r="I231" s="38" t="s">
        <v>326</v>
      </c>
      <c r="J231" s="418" t="s">
        <v>549</v>
      </c>
      <c r="K231" s="407">
        <v>50</v>
      </c>
      <c r="L231" s="660"/>
      <c r="M231" s="49">
        <v>98</v>
      </c>
      <c r="N231" s="49">
        <v>56</v>
      </c>
      <c r="O231" s="669">
        <f t="shared" si="7"/>
        <v>0.5714285714285714</v>
      </c>
      <c r="P231" s="658">
        <v>0.56999999999999995</v>
      </c>
      <c r="Q231" s="669">
        <f t="shared" si="8"/>
        <v>1.1428571428571428</v>
      </c>
      <c r="R231" s="657"/>
    </row>
    <row r="232" spans="1:18" s="89" customFormat="1" x14ac:dyDescent="0.25">
      <c r="A232" s="419" t="s">
        <v>305</v>
      </c>
      <c r="B232" s="420" t="s">
        <v>1133</v>
      </c>
      <c r="C232" s="420" t="s">
        <v>1134</v>
      </c>
      <c r="D232" s="408" t="s">
        <v>1061</v>
      </c>
      <c r="E232" s="415" t="s">
        <v>1066</v>
      </c>
      <c r="F232" s="416" t="s">
        <v>1108</v>
      </c>
      <c r="G232" s="410" t="s">
        <v>780</v>
      </c>
      <c r="H232" s="418" t="s">
        <v>311</v>
      </c>
      <c r="I232" s="38" t="s">
        <v>326</v>
      </c>
      <c r="J232" s="418" t="s">
        <v>549</v>
      </c>
      <c r="K232" s="407">
        <v>50</v>
      </c>
      <c r="L232" s="660"/>
      <c r="M232" s="49">
        <v>98</v>
      </c>
      <c r="N232" s="49">
        <v>56</v>
      </c>
      <c r="O232" s="669">
        <f t="shared" si="7"/>
        <v>0.5714285714285714</v>
      </c>
      <c r="P232" s="658">
        <v>0.56999999999999995</v>
      </c>
      <c r="Q232" s="669">
        <f t="shared" si="8"/>
        <v>1.1428571428571428</v>
      </c>
      <c r="R232" s="657"/>
    </row>
    <row r="233" spans="1:18" s="89" customFormat="1" x14ac:dyDescent="0.25">
      <c r="A233" s="419" t="s">
        <v>305</v>
      </c>
      <c r="B233" s="420" t="s">
        <v>1133</v>
      </c>
      <c r="C233" s="420" t="s">
        <v>1134</v>
      </c>
      <c r="D233" s="408" t="s">
        <v>1061</v>
      </c>
      <c r="E233" s="415" t="s">
        <v>1067</v>
      </c>
      <c r="F233" s="416" t="s">
        <v>1109</v>
      </c>
      <c r="G233" s="409" t="s">
        <v>780</v>
      </c>
      <c r="H233" s="418" t="s">
        <v>311</v>
      </c>
      <c r="I233" s="38" t="s">
        <v>326</v>
      </c>
      <c r="J233" s="418" t="s">
        <v>549</v>
      </c>
      <c r="K233" s="407">
        <v>50</v>
      </c>
      <c r="L233" s="660"/>
      <c r="M233" s="49">
        <v>98</v>
      </c>
      <c r="N233" s="49">
        <v>56</v>
      </c>
      <c r="O233" s="669">
        <f t="shared" si="7"/>
        <v>0.5714285714285714</v>
      </c>
      <c r="P233" s="658">
        <v>0.56999999999999995</v>
      </c>
      <c r="Q233" s="669">
        <f t="shared" si="8"/>
        <v>1.1428571428571428</v>
      </c>
      <c r="R233" s="657"/>
    </row>
    <row r="234" spans="1:18" s="89" customFormat="1" x14ac:dyDescent="0.25">
      <c r="A234" s="419" t="s">
        <v>305</v>
      </c>
      <c r="B234" s="420" t="s">
        <v>1133</v>
      </c>
      <c r="C234" s="420" t="s">
        <v>1134</v>
      </c>
      <c r="D234" s="408" t="s">
        <v>1061</v>
      </c>
      <c r="E234" s="415" t="s">
        <v>1110</v>
      </c>
      <c r="F234" s="382" t="s">
        <v>781</v>
      </c>
      <c r="G234" s="409" t="s">
        <v>780</v>
      </c>
      <c r="H234" s="418" t="s">
        <v>311</v>
      </c>
      <c r="I234" s="38" t="s">
        <v>326</v>
      </c>
      <c r="J234" s="418" t="s">
        <v>549</v>
      </c>
      <c r="K234" s="407">
        <v>50</v>
      </c>
      <c r="L234" s="660"/>
      <c r="M234" s="49">
        <v>98</v>
      </c>
      <c r="N234" s="49">
        <v>98</v>
      </c>
      <c r="O234" s="669">
        <f t="shared" si="7"/>
        <v>1</v>
      </c>
      <c r="P234" s="658">
        <v>1</v>
      </c>
      <c r="Q234" s="669">
        <f t="shared" si="8"/>
        <v>2</v>
      </c>
      <c r="R234" s="657"/>
    </row>
    <row r="235" spans="1:18" s="89" customFormat="1" x14ac:dyDescent="0.25">
      <c r="A235" s="419" t="s">
        <v>305</v>
      </c>
      <c r="B235" s="420" t="s">
        <v>1133</v>
      </c>
      <c r="C235" s="420" t="s">
        <v>1134</v>
      </c>
      <c r="D235" s="408" t="s">
        <v>1061</v>
      </c>
      <c r="E235" s="415" t="s">
        <v>1111</v>
      </c>
      <c r="F235" s="382" t="s">
        <v>781</v>
      </c>
      <c r="G235" s="409" t="s">
        <v>780</v>
      </c>
      <c r="H235" s="418" t="s">
        <v>311</v>
      </c>
      <c r="I235" s="38" t="s">
        <v>326</v>
      </c>
      <c r="J235" s="418" t="s">
        <v>549</v>
      </c>
      <c r="K235" s="407">
        <v>50</v>
      </c>
      <c r="L235" s="660"/>
      <c r="M235" s="49">
        <v>98</v>
      </c>
      <c r="N235" s="49">
        <v>98</v>
      </c>
      <c r="O235" s="669">
        <f t="shared" si="7"/>
        <v>1</v>
      </c>
      <c r="P235" s="658">
        <v>1</v>
      </c>
      <c r="Q235" s="669">
        <f t="shared" si="8"/>
        <v>2</v>
      </c>
      <c r="R235" s="657"/>
    </row>
    <row r="236" spans="1:18" s="89" customFormat="1" x14ac:dyDescent="0.25">
      <c r="A236" s="419" t="s">
        <v>305</v>
      </c>
      <c r="B236" s="420" t="s">
        <v>1133</v>
      </c>
      <c r="C236" s="420" t="s">
        <v>1134</v>
      </c>
      <c r="D236" s="408" t="s">
        <v>1061</v>
      </c>
      <c r="E236" s="415" t="s">
        <v>1112</v>
      </c>
      <c r="F236" s="382" t="s">
        <v>781</v>
      </c>
      <c r="G236" s="409" t="s">
        <v>780</v>
      </c>
      <c r="H236" s="418" t="s">
        <v>311</v>
      </c>
      <c r="I236" s="38" t="s">
        <v>326</v>
      </c>
      <c r="J236" s="418" t="s">
        <v>549</v>
      </c>
      <c r="K236" s="407">
        <v>50</v>
      </c>
      <c r="L236" s="660"/>
      <c r="M236" s="49">
        <v>98</v>
      </c>
      <c r="N236" s="49">
        <v>56</v>
      </c>
      <c r="O236" s="669">
        <f t="shared" si="7"/>
        <v>0.5714285714285714</v>
      </c>
      <c r="P236" s="658">
        <v>0.56999999999999995</v>
      </c>
      <c r="Q236" s="669">
        <f t="shared" si="8"/>
        <v>1.1428571428571428</v>
      </c>
      <c r="R236" s="657"/>
    </row>
    <row r="237" spans="1:18" s="89" customFormat="1" x14ac:dyDescent="0.25">
      <c r="A237" s="419" t="s">
        <v>305</v>
      </c>
      <c r="B237" s="420" t="s">
        <v>1133</v>
      </c>
      <c r="C237" s="420" t="s">
        <v>1134</v>
      </c>
      <c r="D237" s="408" t="s">
        <v>1061</v>
      </c>
      <c r="E237" s="415" t="s">
        <v>1113</v>
      </c>
      <c r="F237" s="382" t="s">
        <v>781</v>
      </c>
      <c r="G237" s="409" t="s">
        <v>780</v>
      </c>
      <c r="H237" s="418" t="s">
        <v>311</v>
      </c>
      <c r="I237" s="38" t="s">
        <v>326</v>
      </c>
      <c r="J237" s="418" t="s">
        <v>549</v>
      </c>
      <c r="K237" s="407">
        <v>50</v>
      </c>
      <c r="L237" s="660"/>
      <c r="M237" s="49">
        <v>98</v>
      </c>
      <c r="N237" s="49">
        <v>56</v>
      </c>
      <c r="O237" s="669">
        <f t="shared" si="7"/>
        <v>0.5714285714285714</v>
      </c>
      <c r="P237" s="658">
        <v>0.56999999999999995</v>
      </c>
      <c r="Q237" s="669">
        <f t="shared" si="8"/>
        <v>1.1428571428571428</v>
      </c>
      <c r="R237" s="657"/>
    </row>
    <row r="238" spans="1:18" s="89" customFormat="1" x14ac:dyDescent="0.25">
      <c r="A238" s="419" t="s">
        <v>305</v>
      </c>
      <c r="B238" s="420" t="s">
        <v>1133</v>
      </c>
      <c r="C238" s="420" t="s">
        <v>1134</v>
      </c>
      <c r="D238" s="408" t="s">
        <v>1061</v>
      </c>
      <c r="E238" s="415" t="s">
        <v>1072</v>
      </c>
      <c r="F238" s="382" t="s">
        <v>1114</v>
      </c>
      <c r="G238" s="409" t="s">
        <v>780</v>
      </c>
      <c r="H238" s="418" t="s">
        <v>311</v>
      </c>
      <c r="I238" s="38" t="s">
        <v>326</v>
      </c>
      <c r="J238" s="418" t="s">
        <v>549</v>
      </c>
      <c r="K238" s="407">
        <v>50</v>
      </c>
      <c r="L238" s="660"/>
      <c r="M238" s="49">
        <v>98</v>
      </c>
      <c r="N238" s="49">
        <v>98</v>
      </c>
      <c r="O238" s="669">
        <f t="shared" si="7"/>
        <v>1</v>
      </c>
      <c r="P238" s="658">
        <v>1</v>
      </c>
      <c r="Q238" s="669">
        <f t="shared" si="8"/>
        <v>2</v>
      </c>
      <c r="R238" s="657"/>
    </row>
    <row r="239" spans="1:18" s="89" customFormat="1" x14ac:dyDescent="0.25">
      <c r="A239" s="419" t="s">
        <v>305</v>
      </c>
      <c r="B239" s="420" t="s">
        <v>1133</v>
      </c>
      <c r="C239" s="420" t="s">
        <v>1134</v>
      </c>
      <c r="D239" s="408" t="s">
        <v>1061</v>
      </c>
      <c r="E239" s="415" t="s">
        <v>1073</v>
      </c>
      <c r="F239" s="382" t="s">
        <v>1114</v>
      </c>
      <c r="G239" s="409" t="s">
        <v>780</v>
      </c>
      <c r="H239" s="418" t="s">
        <v>311</v>
      </c>
      <c r="I239" s="38" t="s">
        <v>326</v>
      </c>
      <c r="J239" s="418" t="s">
        <v>549</v>
      </c>
      <c r="K239" s="407">
        <v>50</v>
      </c>
      <c r="L239" s="660"/>
      <c r="M239" s="49">
        <v>98</v>
      </c>
      <c r="N239" s="49">
        <v>98</v>
      </c>
      <c r="O239" s="669">
        <f t="shared" si="7"/>
        <v>1</v>
      </c>
      <c r="P239" s="658">
        <v>1</v>
      </c>
      <c r="Q239" s="669">
        <f t="shared" si="8"/>
        <v>2</v>
      </c>
      <c r="R239" s="657"/>
    </row>
    <row r="240" spans="1:18" s="89" customFormat="1" x14ac:dyDescent="0.25">
      <c r="A240" s="419" t="s">
        <v>305</v>
      </c>
      <c r="B240" s="420" t="s">
        <v>1133</v>
      </c>
      <c r="C240" s="420" t="s">
        <v>1134</v>
      </c>
      <c r="D240" s="408" t="s">
        <v>1061</v>
      </c>
      <c r="E240" s="415" t="s">
        <v>1074</v>
      </c>
      <c r="F240" s="382" t="s">
        <v>781</v>
      </c>
      <c r="G240" s="409" t="s">
        <v>780</v>
      </c>
      <c r="H240" s="418" t="s">
        <v>311</v>
      </c>
      <c r="I240" s="38" t="s">
        <v>326</v>
      </c>
      <c r="J240" s="418" t="s">
        <v>549</v>
      </c>
      <c r="K240" s="407">
        <v>50</v>
      </c>
      <c r="L240" s="660"/>
      <c r="M240" s="49">
        <v>98</v>
      </c>
      <c r="N240" s="49">
        <v>56</v>
      </c>
      <c r="O240" s="669">
        <f t="shared" si="7"/>
        <v>0.5714285714285714</v>
      </c>
      <c r="P240" s="658">
        <v>0.56999999999999995</v>
      </c>
      <c r="Q240" s="669">
        <f t="shared" si="8"/>
        <v>1.1428571428571428</v>
      </c>
      <c r="R240" s="657"/>
    </row>
    <row r="241" spans="1:18" s="89" customFormat="1" x14ac:dyDescent="0.25">
      <c r="A241" s="419" t="s">
        <v>305</v>
      </c>
      <c r="B241" s="420" t="s">
        <v>1133</v>
      </c>
      <c r="C241" s="420" t="s">
        <v>1134</v>
      </c>
      <c r="D241" s="408" t="s">
        <v>1061</v>
      </c>
      <c r="E241" s="415" t="s">
        <v>1115</v>
      </c>
      <c r="F241" s="382" t="s">
        <v>781</v>
      </c>
      <c r="G241" s="409" t="s">
        <v>780</v>
      </c>
      <c r="H241" s="418" t="s">
        <v>311</v>
      </c>
      <c r="I241" s="38" t="s">
        <v>326</v>
      </c>
      <c r="J241" s="418" t="s">
        <v>549</v>
      </c>
      <c r="K241" s="407">
        <v>50</v>
      </c>
      <c r="L241" s="660"/>
      <c r="M241" s="49">
        <v>98</v>
      </c>
      <c r="N241" s="49">
        <v>56</v>
      </c>
      <c r="O241" s="669">
        <f t="shared" si="7"/>
        <v>0.5714285714285714</v>
      </c>
      <c r="P241" s="658">
        <v>0.56999999999999995</v>
      </c>
      <c r="Q241" s="669">
        <f t="shared" si="8"/>
        <v>1.1428571428571428</v>
      </c>
      <c r="R241" s="657"/>
    </row>
    <row r="242" spans="1:18" s="89" customFormat="1" x14ac:dyDescent="0.25">
      <c r="A242" s="419" t="s">
        <v>305</v>
      </c>
      <c r="B242" s="420" t="s">
        <v>1133</v>
      </c>
      <c r="C242" s="420" t="s">
        <v>1134</v>
      </c>
      <c r="D242" s="408" t="s">
        <v>1061</v>
      </c>
      <c r="E242" s="415" t="s">
        <v>1116</v>
      </c>
      <c r="F242" s="382" t="s">
        <v>781</v>
      </c>
      <c r="G242" s="409" t="s">
        <v>780</v>
      </c>
      <c r="H242" s="418" t="s">
        <v>311</v>
      </c>
      <c r="I242" s="38" t="s">
        <v>326</v>
      </c>
      <c r="J242" s="418" t="s">
        <v>549</v>
      </c>
      <c r="K242" s="407">
        <v>50</v>
      </c>
      <c r="L242" s="660"/>
      <c r="M242" s="49">
        <v>98</v>
      </c>
      <c r="N242" s="49">
        <v>56</v>
      </c>
      <c r="O242" s="669">
        <f t="shared" si="7"/>
        <v>0.5714285714285714</v>
      </c>
      <c r="P242" s="658">
        <v>0.56999999999999995</v>
      </c>
      <c r="Q242" s="669">
        <f t="shared" si="8"/>
        <v>1.1428571428571428</v>
      </c>
      <c r="R242" s="657"/>
    </row>
    <row r="243" spans="1:18" s="89" customFormat="1" x14ac:dyDescent="0.25">
      <c r="A243" s="419" t="s">
        <v>305</v>
      </c>
      <c r="B243" s="420" t="s">
        <v>1133</v>
      </c>
      <c r="C243" s="420" t="s">
        <v>1134</v>
      </c>
      <c r="D243" s="408" t="s">
        <v>1061</v>
      </c>
      <c r="E243" s="415" t="s">
        <v>1117</v>
      </c>
      <c r="F243" s="382" t="s">
        <v>781</v>
      </c>
      <c r="G243" s="409" t="s">
        <v>780</v>
      </c>
      <c r="H243" s="418" t="s">
        <v>311</v>
      </c>
      <c r="I243" s="38" t="s">
        <v>326</v>
      </c>
      <c r="J243" s="418" t="s">
        <v>549</v>
      </c>
      <c r="K243" s="407">
        <v>50</v>
      </c>
      <c r="L243" s="660"/>
      <c r="M243" s="49">
        <v>98</v>
      </c>
      <c r="N243" s="49">
        <v>56</v>
      </c>
      <c r="O243" s="669">
        <f t="shared" si="7"/>
        <v>0.5714285714285714</v>
      </c>
      <c r="P243" s="658">
        <v>0.56999999999999995</v>
      </c>
      <c r="Q243" s="669">
        <f t="shared" si="8"/>
        <v>1.1428571428571428</v>
      </c>
      <c r="R243" s="657"/>
    </row>
    <row r="244" spans="1:18" s="89" customFormat="1" x14ac:dyDescent="0.25">
      <c r="A244" s="419" t="s">
        <v>305</v>
      </c>
      <c r="B244" s="420" t="s">
        <v>1133</v>
      </c>
      <c r="C244" s="420" t="s">
        <v>1134</v>
      </c>
      <c r="D244" s="408" t="s">
        <v>1061</v>
      </c>
      <c r="E244" s="415" t="s">
        <v>1118</v>
      </c>
      <c r="F244" s="382" t="s">
        <v>781</v>
      </c>
      <c r="G244" s="409" t="s">
        <v>780</v>
      </c>
      <c r="H244" s="418" t="s">
        <v>311</v>
      </c>
      <c r="I244" s="38" t="s">
        <v>326</v>
      </c>
      <c r="J244" s="418" t="s">
        <v>549</v>
      </c>
      <c r="K244" s="407">
        <v>50</v>
      </c>
      <c r="L244" s="660"/>
      <c r="M244" s="49">
        <v>98</v>
      </c>
      <c r="N244" s="49">
        <v>56</v>
      </c>
      <c r="O244" s="669">
        <f t="shared" si="7"/>
        <v>0.5714285714285714</v>
      </c>
      <c r="P244" s="658">
        <v>0.56999999999999995</v>
      </c>
      <c r="Q244" s="669">
        <f t="shared" si="8"/>
        <v>1.1428571428571428</v>
      </c>
      <c r="R244" s="657"/>
    </row>
    <row r="245" spans="1:18" s="89" customFormat="1" x14ac:dyDescent="0.25">
      <c r="A245" s="419" t="s">
        <v>305</v>
      </c>
      <c r="B245" s="420" t="s">
        <v>1133</v>
      </c>
      <c r="C245" s="420" t="s">
        <v>1134</v>
      </c>
      <c r="D245" s="408" t="s">
        <v>1061</v>
      </c>
      <c r="E245" s="415" t="s">
        <v>1119</v>
      </c>
      <c r="F245" s="382" t="s">
        <v>781</v>
      </c>
      <c r="G245" s="409" t="s">
        <v>780</v>
      </c>
      <c r="H245" s="418" t="s">
        <v>311</v>
      </c>
      <c r="I245" s="38" t="s">
        <v>326</v>
      </c>
      <c r="J245" s="418" t="s">
        <v>549</v>
      </c>
      <c r="K245" s="407">
        <v>50</v>
      </c>
      <c r="L245" s="660"/>
      <c r="M245" s="49">
        <v>98</v>
      </c>
      <c r="N245" s="49">
        <v>56</v>
      </c>
      <c r="O245" s="669">
        <f t="shared" si="7"/>
        <v>0.5714285714285714</v>
      </c>
      <c r="P245" s="658">
        <v>0.56999999999999995</v>
      </c>
      <c r="Q245" s="669">
        <f t="shared" si="8"/>
        <v>1.1428571428571428</v>
      </c>
      <c r="R245" s="657"/>
    </row>
    <row r="246" spans="1:18" s="89" customFormat="1" x14ac:dyDescent="0.25">
      <c r="A246" s="419" t="s">
        <v>305</v>
      </c>
      <c r="B246" s="420" t="s">
        <v>1133</v>
      </c>
      <c r="C246" s="420" t="s">
        <v>1134</v>
      </c>
      <c r="D246" s="408" t="s">
        <v>1061</v>
      </c>
      <c r="E246" s="415" t="s">
        <v>1120</v>
      </c>
      <c r="F246" s="382" t="s">
        <v>781</v>
      </c>
      <c r="G246" s="409" t="s">
        <v>780</v>
      </c>
      <c r="H246" s="418" t="s">
        <v>311</v>
      </c>
      <c r="I246" s="38" t="s">
        <v>326</v>
      </c>
      <c r="J246" s="418" t="s">
        <v>549</v>
      </c>
      <c r="K246" s="407">
        <v>50</v>
      </c>
      <c r="L246" s="660"/>
      <c r="M246" s="49">
        <v>98</v>
      </c>
      <c r="N246" s="49">
        <v>98</v>
      </c>
      <c r="O246" s="669">
        <f t="shared" si="7"/>
        <v>1</v>
      </c>
      <c r="P246" s="658">
        <v>1</v>
      </c>
      <c r="Q246" s="669">
        <f t="shared" si="8"/>
        <v>2</v>
      </c>
      <c r="R246" s="657"/>
    </row>
    <row r="247" spans="1:18" s="89" customFormat="1" x14ac:dyDescent="0.25">
      <c r="A247" s="419" t="s">
        <v>305</v>
      </c>
      <c r="B247" s="420" t="s">
        <v>1133</v>
      </c>
      <c r="C247" s="420" t="s">
        <v>1134</v>
      </c>
      <c r="D247" s="408" t="s">
        <v>1061</v>
      </c>
      <c r="E247" s="415" t="s">
        <v>1121</v>
      </c>
      <c r="F247" s="382" t="s">
        <v>781</v>
      </c>
      <c r="G247" s="409" t="s">
        <v>780</v>
      </c>
      <c r="H247" s="418" t="s">
        <v>311</v>
      </c>
      <c r="I247" s="38" t="s">
        <v>326</v>
      </c>
      <c r="J247" s="418" t="s">
        <v>549</v>
      </c>
      <c r="K247" s="407">
        <v>50</v>
      </c>
      <c r="L247" s="660"/>
      <c r="M247" s="49">
        <v>98</v>
      </c>
      <c r="N247" s="49">
        <v>98</v>
      </c>
      <c r="O247" s="669">
        <f t="shared" si="7"/>
        <v>1</v>
      </c>
      <c r="P247" s="658">
        <v>1</v>
      </c>
      <c r="Q247" s="669">
        <f t="shared" si="8"/>
        <v>2</v>
      </c>
      <c r="R247" s="657"/>
    </row>
    <row r="248" spans="1:18" s="89" customFormat="1" x14ac:dyDescent="0.25">
      <c r="A248" s="419" t="s">
        <v>305</v>
      </c>
      <c r="B248" s="420" t="s">
        <v>1133</v>
      </c>
      <c r="C248" s="420" t="s">
        <v>1134</v>
      </c>
      <c r="D248" s="408" t="s">
        <v>1061</v>
      </c>
      <c r="E248" s="415" t="s">
        <v>1122</v>
      </c>
      <c r="F248" s="417" t="s">
        <v>792</v>
      </c>
      <c r="G248" s="409" t="s">
        <v>780</v>
      </c>
      <c r="H248" s="418" t="s">
        <v>311</v>
      </c>
      <c r="I248" s="38" t="s">
        <v>326</v>
      </c>
      <c r="J248" s="418" t="s">
        <v>549</v>
      </c>
      <c r="K248" s="407">
        <v>50</v>
      </c>
      <c r="L248" s="660"/>
      <c r="M248" s="49">
        <v>98</v>
      </c>
      <c r="N248" s="49">
        <v>98</v>
      </c>
      <c r="O248" s="669">
        <f t="shared" si="7"/>
        <v>1</v>
      </c>
      <c r="P248" s="658">
        <v>1</v>
      </c>
      <c r="Q248" s="669">
        <f t="shared" si="8"/>
        <v>2</v>
      </c>
      <c r="R248" s="657"/>
    </row>
    <row r="249" spans="1:18" s="89" customFormat="1" x14ac:dyDescent="0.25">
      <c r="A249" s="419" t="s">
        <v>305</v>
      </c>
      <c r="B249" s="420" t="s">
        <v>1133</v>
      </c>
      <c r="C249" s="420" t="s">
        <v>1134</v>
      </c>
      <c r="D249" s="408" t="s">
        <v>1061</v>
      </c>
      <c r="E249" s="415" t="s">
        <v>1123</v>
      </c>
      <c r="F249" s="382" t="s">
        <v>781</v>
      </c>
      <c r="G249" s="409" t="s">
        <v>780</v>
      </c>
      <c r="H249" s="418" t="s">
        <v>311</v>
      </c>
      <c r="I249" s="38" t="s">
        <v>326</v>
      </c>
      <c r="J249" s="418" t="s">
        <v>549</v>
      </c>
      <c r="K249" s="407">
        <v>50</v>
      </c>
      <c r="L249" s="660"/>
      <c r="M249" s="49">
        <v>98</v>
      </c>
      <c r="N249" s="49">
        <v>98</v>
      </c>
      <c r="O249" s="669">
        <f t="shared" si="7"/>
        <v>1</v>
      </c>
      <c r="P249" s="658">
        <v>1</v>
      </c>
      <c r="Q249" s="669">
        <f t="shared" si="8"/>
        <v>2</v>
      </c>
      <c r="R249" s="657"/>
    </row>
    <row r="250" spans="1:18" s="89" customFormat="1" x14ac:dyDescent="0.25">
      <c r="A250" s="419" t="s">
        <v>305</v>
      </c>
      <c r="B250" s="420" t="s">
        <v>1133</v>
      </c>
      <c r="C250" s="420" t="s">
        <v>1134</v>
      </c>
      <c r="D250" s="408" t="s">
        <v>1061</v>
      </c>
      <c r="E250" s="415" t="s">
        <v>1082</v>
      </c>
      <c r="F250" s="382" t="s">
        <v>781</v>
      </c>
      <c r="G250" s="409" t="s">
        <v>780</v>
      </c>
      <c r="H250" s="418" t="s">
        <v>311</v>
      </c>
      <c r="I250" s="38" t="s">
        <v>326</v>
      </c>
      <c r="J250" s="418" t="s">
        <v>549</v>
      </c>
      <c r="K250" s="407">
        <v>50</v>
      </c>
      <c r="L250" s="660"/>
      <c r="M250" s="49">
        <v>98</v>
      </c>
      <c r="N250" s="49">
        <v>56</v>
      </c>
      <c r="O250" s="669">
        <f t="shared" si="7"/>
        <v>0.5714285714285714</v>
      </c>
      <c r="P250" s="658">
        <v>0.56999999999999995</v>
      </c>
      <c r="Q250" s="669">
        <f t="shared" si="8"/>
        <v>1.1428571428571428</v>
      </c>
      <c r="R250" s="657"/>
    </row>
    <row r="251" spans="1:18" s="89" customFormat="1" x14ac:dyDescent="0.25">
      <c r="A251" s="419" t="s">
        <v>305</v>
      </c>
      <c r="B251" s="420" t="s">
        <v>1133</v>
      </c>
      <c r="C251" s="420" t="s">
        <v>1134</v>
      </c>
      <c r="D251" s="408" t="s">
        <v>1061</v>
      </c>
      <c r="E251" s="415" t="s">
        <v>1124</v>
      </c>
      <c r="F251" s="382" t="s">
        <v>781</v>
      </c>
      <c r="G251" s="409" t="s">
        <v>780</v>
      </c>
      <c r="H251" s="418" t="s">
        <v>311</v>
      </c>
      <c r="I251" s="38" t="s">
        <v>326</v>
      </c>
      <c r="J251" s="418" t="s">
        <v>549</v>
      </c>
      <c r="K251" s="407">
        <v>50</v>
      </c>
      <c r="L251" s="660"/>
      <c r="M251" s="49">
        <v>98</v>
      </c>
      <c r="N251" s="49">
        <v>56</v>
      </c>
      <c r="O251" s="669">
        <f t="shared" si="7"/>
        <v>0.5714285714285714</v>
      </c>
      <c r="P251" s="658">
        <v>0.56999999999999995</v>
      </c>
      <c r="Q251" s="669">
        <f t="shared" si="8"/>
        <v>1.1428571428571428</v>
      </c>
      <c r="R251" s="657"/>
    </row>
    <row r="252" spans="1:18" s="89" customFormat="1" x14ac:dyDescent="0.25">
      <c r="A252" s="419" t="s">
        <v>305</v>
      </c>
      <c r="B252" s="420" t="s">
        <v>1133</v>
      </c>
      <c r="C252" s="420" t="s">
        <v>1134</v>
      </c>
      <c r="D252" s="408" t="s">
        <v>1061</v>
      </c>
      <c r="E252" s="415" t="s">
        <v>1125</v>
      </c>
      <c r="F252" s="417" t="s">
        <v>792</v>
      </c>
      <c r="G252" s="409" t="s">
        <v>780</v>
      </c>
      <c r="H252" s="418" t="s">
        <v>311</v>
      </c>
      <c r="I252" s="38" t="s">
        <v>326</v>
      </c>
      <c r="J252" s="418" t="s">
        <v>549</v>
      </c>
      <c r="K252" s="407">
        <v>50</v>
      </c>
      <c r="L252" s="660"/>
      <c r="M252" s="49">
        <v>98</v>
      </c>
      <c r="N252" s="49">
        <v>98</v>
      </c>
      <c r="O252" s="669">
        <f t="shared" si="7"/>
        <v>1</v>
      </c>
      <c r="P252" s="658">
        <v>1</v>
      </c>
      <c r="Q252" s="669">
        <f t="shared" si="8"/>
        <v>2</v>
      </c>
      <c r="R252" s="657"/>
    </row>
    <row r="253" spans="1:18" s="89" customFormat="1" x14ac:dyDescent="0.25">
      <c r="A253" s="419" t="s">
        <v>305</v>
      </c>
      <c r="B253" s="420" t="s">
        <v>1133</v>
      </c>
      <c r="C253" s="420" t="s">
        <v>1134</v>
      </c>
      <c r="D253" s="408" t="s">
        <v>1093</v>
      </c>
      <c r="E253" s="415" t="s">
        <v>1094</v>
      </c>
      <c r="F253" s="382" t="s">
        <v>781</v>
      </c>
      <c r="G253" s="410" t="s">
        <v>780</v>
      </c>
      <c r="H253" s="418" t="s">
        <v>311</v>
      </c>
      <c r="I253" s="38" t="s">
        <v>326</v>
      </c>
      <c r="J253" s="418" t="s">
        <v>549</v>
      </c>
      <c r="K253" s="407">
        <v>50</v>
      </c>
      <c r="L253" s="660"/>
      <c r="M253" s="49">
        <v>98</v>
      </c>
      <c r="N253" s="49">
        <v>56</v>
      </c>
      <c r="O253" s="669">
        <f t="shared" si="7"/>
        <v>0.5714285714285714</v>
      </c>
      <c r="P253" s="658">
        <v>0.56999999999999995</v>
      </c>
      <c r="Q253" s="669">
        <f t="shared" si="8"/>
        <v>1.1428571428571428</v>
      </c>
      <c r="R253" s="657"/>
    </row>
    <row r="254" spans="1:18" s="89" customFormat="1" x14ac:dyDescent="0.25">
      <c r="A254" s="419" t="s">
        <v>305</v>
      </c>
      <c r="B254" s="420" t="s">
        <v>1133</v>
      </c>
      <c r="C254" s="420" t="s">
        <v>1134</v>
      </c>
      <c r="D254" s="408" t="s">
        <v>1093</v>
      </c>
      <c r="E254" s="415" t="s">
        <v>1095</v>
      </c>
      <c r="F254" s="416" t="s">
        <v>1108</v>
      </c>
      <c r="G254" s="410" t="s">
        <v>780</v>
      </c>
      <c r="H254" s="418" t="s">
        <v>311</v>
      </c>
      <c r="I254" s="38" t="s">
        <v>326</v>
      </c>
      <c r="J254" s="418" t="s">
        <v>549</v>
      </c>
      <c r="K254" s="407">
        <v>50</v>
      </c>
      <c r="L254" s="660"/>
      <c r="M254" s="49">
        <v>98</v>
      </c>
      <c r="N254" s="49">
        <v>56</v>
      </c>
      <c r="O254" s="669">
        <f t="shared" si="7"/>
        <v>0.5714285714285714</v>
      </c>
      <c r="P254" s="658">
        <v>0.56999999999999995</v>
      </c>
      <c r="Q254" s="669">
        <f t="shared" si="8"/>
        <v>1.1428571428571428</v>
      </c>
      <c r="R254" s="657"/>
    </row>
    <row r="255" spans="1:18" s="89" customFormat="1" x14ac:dyDescent="0.25">
      <c r="A255" s="419" t="s">
        <v>305</v>
      </c>
      <c r="B255" s="420" t="s">
        <v>1133</v>
      </c>
      <c r="C255" s="420" t="s">
        <v>1134</v>
      </c>
      <c r="D255" s="408" t="s">
        <v>1093</v>
      </c>
      <c r="E255" s="415" t="s">
        <v>1096</v>
      </c>
      <c r="F255" s="382" t="s">
        <v>781</v>
      </c>
      <c r="G255" s="410" t="s">
        <v>780</v>
      </c>
      <c r="H255" s="418" t="s">
        <v>311</v>
      </c>
      <c r="I255" s="38" t="s">
        <v>326</v>
      </c>
      <c r="J255" s="418" t="s">
        <v>549</v>
      </c>
      <c r="K255" s="407">
        <v>50</v>
      </c>
      <c r="L255" s="660"/>
      <c r="M255" s="49">
        <v>98</v>
      </c>
      <c r="N255" s="49">
        <v>56</v>
      </c>
      <c r="O255" s="669">
        <f t="shared" si="7"/>
        <v>0.5714285714285714</v>
      </c>
      <c r="P255" s="658">
        <v>0.56999999999999995</v>
      </c>
      <c r="Q255" s="669">
        <f t="shared" si="8"/>
        <v>1.1428571428571428</v>
      </c>
      <c r="R255" s="657"/>
    </row>
    <row r="256" spans="1:18" s="89" customFormat="1" x14ac:dyDescent="0.25">
      <c r="A256" s="419" t="s">
        <v>305</v>
      </c>
      <c r="B256" s="420" t="s">
        <v>1133</v>
      </c>
      <c r="C256" s="420" t="s">
        <v>1134</v>
      </c>
      <c r="D256" s="408" t="s">
        <v>1093</v>
      </c>
      <c r="E256" s="415" t="s">
        <v>1097</v>
      </c>
      <c r="F256" s="382" t="s">
        <v>781</v>
      </c>
      <c r="G256" s="410" t="s">
        <v>780</v>
      </c>
      <c r="H256" s="418" t="s">
        <v>311</v>
      </c>
      <c r="I256" s="38" t="s">
        <v>326</v>
      </c>
      <c r="J256" s="418" t="s">
        <v>549</v>
      </c>
      <c r="K256" s="407">
        <v>50</v>
      </c>
      <c r="L256" s="660"/>
      <c r="M256" s="49">
        <v>98</v>
      </c>
      <c r="N256" s="49">
        <v>56</v>
      </c>
      <c r="O256" s="669">
        <f t="shared" si="7"/>
        <v>0.5714285714285714</v>
      </c>
      <c r="P256" s="658">
        <v>0.56999999999999995</v>
      </c>
      <c r="Q256" s="669">
        <f t="shared" si="8"/>
        <v>1.1428571428571428</v>
      </c>
      <c r="R256" s="657"/>
    </row>
    <row r="257" spans="1:18" s="89" customFormat="1" x14ac:dyDescent="0.25">
      <c r="A257" s="419" t="s">
        <v>305</v>
      </c>
      <c r="B257" s="420" t="s">
        <v>1133</v>
      </c>
      <c r="C257" s="420" t="s">
        <v>1134</v>
      </c>
      <c r="D257" s="408" t="s">
        <v>1093</v>
      </c>
      <c r="E257" s="415" t="s">
        <v>1098</v>
      </c>
      <c r="F257" s="382" t="s">
        <v>781</v>
      </c>
      <c r="G257" s="410" t="s">
        <v>780</v>
      </c>
      <c r="H257" s="418" t="s">
        <v>311</v>
      </c>
      <c r="I257" s="38" t="s">
        <v>326</v>
      </c>
      <c r="J257" s="418" t="s">
        <v>549</v>
      </c>
      <c r="K257" s="407">
        <v>50</v>
      </c>
      <c r="L257" s="660"/>
      <c r="M257" s="49">
        <v>98</v>
      </c>
      <c r="N257" s="49">
        <v>56</v>
      </c>
      <c r="O257" s="669">
        <f t="shared" si="7"/>
        <v>0.5714285714285714</v>
      </c>
      <c r="P257" s="658">
        <v>0.56999999999999995</v>
      </c>
      <c r="Q257" s="669">
        <f t="shared" si="8"/>
        <v>1.1428571428571428</v>
      </c>
      <c r="R257" s="657"/>
    </row>
    <row r="258" spans="1:18" s="89" customFormat="1" x14ac:dyDescent="0.25">
      <c r="A258" s="419" t="s">
        <v>305</v>
      </c>
      <c r="B258" s="420" t="s">
        <v>1133</v>
      </c>
      <c r="C258" s="420" t="s">
        <v>1134</v>
      </c>
      <c r="D258" s="408" t="s">
        <v>1093</v>
      </c>
      <c r="E258" s="415" t="s">
        <v>1099</v>
      </c>
      <c r="F258" s="382" t="s">
        <v>781</v>
      </c>
      <c r="G258" s="410" t="s">
        <v>780</v>
      </c>
      <c r="H258" s="418" t="s">
        <v>311</v>
      </c>
      <c r="I258" s="38" t="s">
        <v>326</v>
      </c>
      <c r="J258" s="418" t="s">
        <v>549</v>
      </c>
      <c r="K258" s="407">
        <v>50</v>
      </c>
      <c r="L258" s="660"/>
      <c r="M258" s="49">
        <v>98</v>
      </c>
      <c r="N258" s="49">
        <v>56</v>
      </c>
      <c r="O258" s="669">
        <f t="shared" si="7"/>
        <v>0.5714285714285714</v>
      </c>
      <c r="P258" s="658">
        <v>0.56999999999999995</v>
      </c>
      <c r="Q258" s="669">
        <f t="shared" si="8"/>
        <v>1.1428571428571428</v>
      </c>
      <c r="R258" s="657"/>
    </row>
    <row r="259" spans="1:18" s="89" customFormat="1" x14ac:dyDescent="0.25">
      <c r="A259" s="419" t="s">
        <v>305</v>
      </c>
      <c r="B259" s="420" t="s">
        <v>1133</v>
      </c>
      <c r="C259" s="420" t="s">
        <v>1134</v>
      </c>
      <c r="D259" s="408" t="s">
        <v>1093</v>
      </c>
      <c r="E259" s="415" t="s">
        <v>1126</v>
      </c>
      <c r="F259" s="382" t="s">
        <v>781</v>
      </c>
      <c r="G259" s="410" t="s">
        <v>780</v>
      </c>
      <c r="H259" s="418" t="s">
        <v>311</v>
      </c>
      <c r="I259" s="38" t="s">
        <v>326</v>
      </c>
      <c r="J259" s="418" t="s">
        <v>549</v>
      </c>
      <c r="K259" s="407">
        <v>50</v>
      </c>
      <c r="L259" s="660"/>
      <c r="M259" s="49">
        <v>98</v>
      </c>
      <c r="N259" s="49">
        <v>56</v>
      </c>
      <c r="O259" s="669">
        <f t="shared" si="7"/>
        <v>0.5714285714285714</v>
      </c>
      <c r="P259" s="658">
        <v>0.56999999999999995</v>
      </c>
      <c r="Q259" s="669">
        <f t="shared" si="8"/>
        <v>1.1428571428571428</v>
      </c>
      <c r="R259" s="657"/>
    </row>
    <row r="260" spans="1:18" s="89" customFormat="1" x14ac:dyDescent="0.25">
      <c r="A260" s="419" t="s">
        <v>305</v>
      </c>
      <c r="B260" s="420" t="s">
        <v>1133</v>
      </c>
      <c r="C260" s="420" t="s">
        <v>1134</v>
      </c>
      <c r="D260" s="408" t="s">
        <v>1093</v>
      </c>
      <c r="E260" s="415" t="s">
        <v>1101</v>
      </c>
      <c r="F260" s="416" t="s">
        <v>1108</v>
      </c>
      <c r="G260" s="410" t="s">
        <v>780</v>
      </c>
      <c r="H260" s="418" t="s">
        <v>311</v>
      </c>
      <c r="I260" s="38" t="s">
        <v>326</v>
      </c>
      <c r="J260" s="418" t="s">
        <v>549</v>
      </c>
      <c r="K260" s="407">
        <v>50</v>
      </c>
      <c r="L260" s="660"/>
      <c r="M260" s="49">
        <v>98</v>
      </c>
      <c r="N260" s="49">
        <v>56</v>
      </c>
      <c r="O260" s="669">
        <f t="shared" si="7"/>
        <v>0.5714285714285714</v>
      </c>
      <c r="P260" s="658">
        <v>0.56999999999999995</v>
      </c>
      <c r="Q260" s="669">
        <f t="shared" si="8"/>
        <v>1.1428571428571428</v>
      </c>
      <c r="R260" s="657"/>
    </row>
    <row r="261" spans="1:18" s="89" customFormat="1" x14ac:dyDescent="0.25">
      <c r="A261" s="419" t="s">
        <v>305</v>
      </c>
      <c r="B261" s="420" t="s">
        <v>1105</v>
      </c>
      <c r="C261" s="421" t="s">
        <v>1135</v>
      </c>
      <c r="D261" s="408" t="s">
        <v>1061</v>
      </c>
      <c r="E261" s="415" t="s">
        <v>1107</v>
      </c>
      <c r="F261" s="382" t="s">
        <v>781</v>
      </c>
      <c r="G261" s="408" t="s">
        <v>777</v>
      </c>
      <c r="H261" s="418" t="s">
        <v>311</v>
      </c>
      <c r="I261" s="38" t="s">
        <v>326</v>
      </c>
      <c r="J261" s="418" t="s">
        <v>549</v>
      </c>
      <c r="K261" s="407">
        <v>100</v>
      </c>
      <c r="L261" s="660"/>
      <c r="M261" s="49" t="s">
        <v>326</v>
      </c>
      <c r="N261" s="49" t="s">
        <v>326</v>
      </c>
      <c r="O261" s="43" t="s">
        <v>326</v>
      </c>
      <c r="P261" s="658" t="s">
        <v>326</v>
      </c>
      <c r="Q261" s="43" t="s">
        <v>326</v>
      </c>
      <c r="R261" s="657" t="s">
        <v>1471</v>
      </c>
    </row>
    <row r="262" spans="1:18" s="89" customFormat="1" x14ac:dyDescent="0.25">
      <c r="A262" s="419" t="s">
        <v>305</v>
      </c>
      <c r="B262" s="420" t="s">
        <v>1105</v>
      </c>
      <c r="C262" s="421" t="s">
        <v>1135</v>
      </c>
      <c r="D262" s="408" t="s">
        <v>1061</v>
      </c>
      <c r="E262" s="415" t="s">
        <v>1064</v>
      </c>
      <c r="F262" s="382" t="s">
        <v>781</v>
      </c>
      <c r="G262" s="408" t="s">
        <v>777</v>
      </c>
      <c r="H262" s="418" t="s">
        <v>311</v>
      </c>
      <c r="I262" s="38" t="s">
        <v>326</v>
      </c>
      <c r="J262" s="418" t="s">
        <v>549</v>
      </c>
      <c r="K262" s="407">
        <v>100</v>
      </c>
      <c r="L262" s="660"/>
      <c r="M262" s="49" t="s">
        <v>326</v>
      </c>
      <c r="N262" s="49" t="s">
        <v>326</v>
      </c>
      <c r="O262" s="43" t="s">
        <v>326</v>
      </c>
      <c r="P262" s="658" t="s">
        <v>326</v>
      </c>
      <c r="Q262" s="43" t="s">
        <v>326</v>
      </c>
      <c r="R262" s="657" t="s">
        <v>1471</v>
      </c>
    </row>
    <row r="263" spans="1:18" s="89" customFormat="1" x14ac:dyDescent="0.25">
      <c r="A263" s="419" t="s">
        <v>305</v>
      </c>
      <c r="B263" s="420" t="s">
        <v>1105</v>
      </c>
      <c r="C263" s="421" t="s">
        <v>1135</v>
      </c>
      <c r="D263" s="408" t="s">
        <v>1061</v>
      </c>
      <c r="E263" s="415" t="s">
        <v>1065</v>
      </c>
      <c r="F263" s="382" t="s">
        <v>781</v>
      </c>
      <c r="G263" s="408" t="s">
        <v>777</v>
      </c>
      <c r="H263" s="418" t="s">
        <v>311</v>
      </c>
      <c r="I263" s="38" t="s">
        <v>326</v>
      </c>
      <c r="J263" s="418" t="s">
        <v>549</v>
      </c>
      <c r="K263" s="407">
        <v>100</v>
      </c>
      <c r="L263" s="660"/>
      <c r="M263" s="49" t="s">
        <v>326</v>
      </c>
      <c r="N263" s="49" t="s">
        <v>326</v>
      </c>
      <c r="O263" s="43" t="s">
        <v>326</v>
      </c>
      <c r="P263" s="658" t="s">
        <v>326</v>
      </c>
      <c r="Q263" s="43" t="s">
        <v>326</v>
      </c>
      <c r="R263" s="657" t="s">
        <v>1471</v>
      </c>
    </row>
    <row r="264" spans="1:18" s="89" customFormat="1" x14ac:dyDescent="0.25">
      <c r="A264" s="419" t="s">
        <v>305</v>
      </c>
      <c r="B264" s="420" t="s">
        <v>1105</v>
      </c>
      <c r="C264" s="421" t="s">
        <v>1135</v>
      </c>
      <c r="D264" s="408" t="s">
        <v>1061</v>
      </c>
      <c r="E264" s="415" t="s">
        <v>1066</v>
      </c>
      <c r="F264" s="416" t="s">
        <v>1108</v>
      </c>
      <c r="G264" s="408" t="s">
        <v>777</v>
      </c>
      <c r="H264" s="418" t="s">
        <v>311</v>
      </c>
      <c r="I264" s="38" t="s">
        <v>326</v>
      </c>
      <c r="J264" s="418" t="s">
        <v>549</v>
      </c>
      <c r="K264" s="407">
        <v>100</v>
      </c>
      <c r="L264" s="660"/>
      <c r="M264" s="49" t="s">
        <v>326</v>
      </c>
      <c r="N264" s="49" t="s">
        <v>326</v>
      </c>
      <c r="O264" s="43" t="s">
        <v>326</v>
      </c>
      <c r="P264" s="658" t="s">
        <v>326</v>
      </c>
      <c r="Q264" s="43" t="s">
        <v>326</v>
      </c>
      <c r="R264" s="657" t="s">
        <v>1471</v>
      </c>
    </row>
    <row r="265" spans="1:18" s="89" customFormat="1" x14ac:dyDescent="0.25">
      <c r="A265" s="419" t="s">
        <v>305</v>
      </c>
      <c r="B265" s="420" t="s">
        <v>1105</v>
      </c>
      <c r="C265" s="421" t="s">
        <v>1135</v>
      </c>
      <c r="D265" s="408" t="s">
        <v>1061</v>
      </c>
      <c r="E265" s="415" t="s">
        <v>1067</v>
      </c>
      <c r="F265" s="416" t="s">
        <v>1109</v>
      </c>
      <c r="G265" s="408" t="s">
        <v>777</v>
      </c>
      <c r="H265" s="418" t="s">
        <v>311</v>
      </c>
      <c r="I265" s="38" t="s">
        <v>326</v>
      </c>
      <c r="J265" s="418" t="s">
        <v>549</v>
      </c>
      <c r="K265" s="407">
        <v>100</v>
      </c>
      <c r="L265" s="660"/>
      <c r="M265" s="49" t="s">
        <v>326</v>
      </c>
      <c r="N265" s="49" t="s">
        <v>326</v>
      </c>
      <c r="O265" s="43" t="s">
        <v>326</v>
      </c>
      <c r="P265" s="658" t="s">
        <v>326</v>
      </c>
      <c r="Q265" s="43" t="s">
        <v>326</v>
      </c>
      <c r="R265" s="657" t="s">
        <v>1471</v>
      </c>
    </row>
    <row r="266" spans="1:18" s="89" customFormat="1" x14ac:dyDescent="0.25">
      <c r="A266" s="419" t="s">
        <v>305</v>
      </c>
      <c r="B266" s="420" t="s">
        <v>1105</v>
      </c>
      <c r="C266" s="421" t="s">
        <v>1135</v>
      </c>
      <c r="D266" s="408" t="s">
        <v>1061</v>
      </c>
      <c r="E266" s="415" t="s">
        <v>1110</v>
      </c>
      <c r="F266" s="382" t="s">
        <v>781</v>
      </c>
      <c r="G266" s="408" t="s">
        <v>777</v>
      </c>
      <c r="H266" s="418" t="s">
        <v>311</v>
      </c>
      <c r="I266" s="38" t="s">
        <v>326</v>
      </c>
      <c r="J266" s="418" t="s">
        <v>549</v>
      </c>
      <c r="K266" s="407">
        <v>100</v>
      </c>
      <c r="L266" s="660"/>
      <c r="M266" s="49" t="s">
        <v>326</v>
      </c>
      <c r="N266" s="49" t="s">
        <v>326</v>
      </c>
      <c r="O266" s="43" t="s">
        <v>326</v>
      </c>
      <c r="P266" s="658" t="s">
        <v>326</v>
      </c>
      <c r="Q266" s="43" t="s">
        <v>326</v>
      </c>
      <c r="R266" s="657" t="s">
        <v>1471</v>
      </c>
    </row>
    <row r="267" spans="1:18" s="89" customFormat="1" x14ac:dyDescent="0.25">
      <c r="A267" s="419" t="s">
        <v>305</v>
      </c>
      <c r="B267" s="420" t="s">
        <v>1105</v>
      </c>
      <c r="C267" s="421" t="s">
        <v>1135</v>
      </c>
      <c r="D267" s="408" t="s">
        <v>1061</v>
      </c>
      <c r="E267" s="415" t="s">
        <v>1111</v>
      </c>
      <c r="F267" s="382" t="s">
        <v>781</v>
      </c>
      <c r="G267" s="408" t="s">
        <v>777</v>
      </c>
      <c r="H267" s="418" t="s">
        <v>311</v>
      </c>
      <c r="I267" s="38" t="s">
        <v>326</v>
      </c>
      <c r="J267" s="418" t="s">
        <v>549</v>
      </c>
      <c r="K267" s="407">
        <v>100</v>
      </c>
      <c r="L267" s="660"/>
      <c r="M267" s="49" t="s">
        <v>326</v>
      </c>
      <c r="N267" s="49" t="s">
        <v>326</v>
      </c>
      <c r="O267" s="43" t="s">
        <v>326</v>
      </c>
      <c r="P267" s="658" t="s">
        <v>326</v>
      </c>
      <c r="Q267" s="43" t="s">
        <v>326</v>
      </c>
      <c r="R267" s="657" t="s">
        <v>1471</v>
      </c>
    </row>
    <row r="268" spans="1:18" s="89" customFormat="1" x14ac:dyDescent="0.25">
      <c r="A268" s="419" t="s">
        <v>305</v>
      </c>
      <c r="B268" s="420" t="s">
        <v>1105</v>
      </c>
      <c r="C268" s="421" t="s">
        <v>1135</v>
      </c>
      <c r="D268" s="408" t="s">
        <v>1061</v>
      </c>
      <c r="E268" s="415" t="s">
        <v>1112</v>
      </c>
      <c r="F268" s="382" t="s">
        <v>781</v>
      </c>
      <c r="G268" s="408" t="s">
        <v>777</v>
      </c>
      <c r="H268" s="418" t="s">
        <v>311</v>
      </c>
      <c r="I268" s="38" t="s">
        <v>326</v>
      </c>
      <c r="J268" s="418" t="s">
        <v>549</v>
      </c>
      <c r="K268" s="407">
        <v>100</v>
      </c>
      <c r="L268" s="660"/>
      <c r="M268" s="49" t="s">
        <v>326</v>
      </c>
      <c r="N268" s="49" t="s">
        <v>326</v>
      </c>
      <c r="O268" s="43" t="s">
        <v>326</v>
      </c>
      <c r="P268" s="658" t="s">
        <v>326</v>
      </c>
      <c r="Q268" s="43" t="s">
        <v>326</v>
      </c>
      <c r="R268" s="657" t="s">
        <v>1471</v>
      </c>
    </row>
    <row r="269" spans="1:18" s="89" customFormat="1" x14ac:dyDescent="0.25">
      <c r="A269" s="419" t="s">
        <v>305</v>
      </c>
      <c r="B269" s="420" t="s">
        <v>1105</v>
      </c>
      <c r="C269" s="421" t="s">
        <v>1135</v>
      </c>
      <c r="D269" s="408" t="s">
        <v>1061</v>
      </c>
      <c r="E269" s="415" t="s">
        <v>1113</v>
      </c>
      <c r="F269" s="382" t="s">
        <v>781</v>
      </c>
      <c r="G269" s="408" t="s">
        <v>777</v>
      </c>
      <c r="H269" s="418" t="s">
        <v>311</v>
      </c>
      <c r="I269" s="38" t="s">
        <v>326</v>
      </c>
      <c r="J269" s="418" t="s">
        <v>549</v>
      </c>
      <c r="K269" s="407">
        <v>100</v>
      </c>
      <c r="L269" s="660"/>
      <c r="M269" s="49" t="s">
        <v>326</v>
      </c>
      <c r="N269" s="49" t="s">
        <v>326</v>
      </c>
      <c r="O269" s="43" t="s">
        <v>326</v>
      </c>
      <c r="P269" s="658" t="s">
        <v>326</v>
      </c>
      <c r="Q269" s="43" t="s">
        <v>326</v>
      </c>
      <c r="R269" s="657" t="s">
        <v>1471</v>
      </c>
    </row>
    <row r="270" spans="1:18" s="89" customFormat="1" x14ac:dyDescent="0.25">
      <c r="A270" s="419" t="s">
        <v>305</v>
      </c>
      <c r="B270" s="420" t="s">
        <v>1105</v>
      </c>
      <c r="C270" s="421" t="s">
        <v>1135</v>
      </c>
      <c r="D270" s="408" t="s">
        <v>1061</v>
      </c>
      <c r="E270" s="415" t="s">
        <v>1072</v>
      </c>
      <c r="F270" s="382" t="s">
        <v>1114</v>
      </c>
      <c r="G270" s="408" t="s">
        <v>777</v>
      </c>
      <c r="H270" s="418" t="s">
        <v>311</v>
      </c>
      <c r="I270" s="38" t="s">
        <v>326</v>
      </c>
      <c r="J270" s="418" t="s">
        <v>549</v>
      </c>
      <c r="K270" s="407">
        <v>100</v>
      </c>
      <c r="L270" s="660"/>
      <c r="M270" s="49" t="s">
        <v>326</v>
      </c>
      <c r="N270" s="49" t="s">
        <v>326</v>
      </c>
      <c r="O270" s="43" t="s">
        <v>326</v>
      </c>
      <c r="P270" s="658" t="s">
        <v>326</v>
      </c>
      <c r="Q270" s="43" t="s">
        <v>326</v>
      </c>
      <c r="R270" s="657" t="s">
        <v>1471</v>
      </c>
    </row>
    <row r="271" spans="1:18" s="89" customFormat="1" x14ac:dyDescent="0.25">
      <c r="A271" s="419" t="s">
        <v>305</v>
      </c>
      <c r="B271" s="420" t="s">
        <v>1105</v>
      </c>
      <c r="C271" s="421" t="s">
        <v>1135</v>
      </c>
      <c r="D271" s="408" t="s">
        <v>1061</v>
      </c>
      <c r="E271" s="415" t="s">
        <v>1073</v>
      </c>
      <c r="F271" s="382" t="s">
        <v>1114</v>
      </c>
      <c r="G271" s="408" t="s">
        <v>777</v>
      </c>
      <c r="H271" s="418" t="s">
        <v>311</v>
      </c>
      <c r="I271" s="38" t="s">
        <v>326</v>
      </c>
      <c r="J271" s="418" t="s">
        <v>549</v>
      </c>
      <c r="K271" s="407">
        <v>100</v>
      </c>
      <c r="L271" s="660"/>
      <c r="M271" s="49" t="s">
        <v>326</v>
      </c>
      <c r="N271" s="49" t="s">
        <v>326</v>
      </c>
      <c r="O271" s="43" t="s">
        <v>326</v>
      </c>
      <c r="P271" s="658" t="s">
        <v>326</v>
      </c>
      <c r="Q271" s="43" t="s">
        <v>326</v>
      </c>
      <c r="R271" s="657" t="s">
        <v>1471</v>
      </c>
    </row>
    <row r="272" spans="1:18" s="89" customFormat="1" x14ac:dyDescent="0.25">
      <c r="A272" s="419" t="s">
        <v>305</v>
      </c>
      <c r="B272" s="420" t="s">
        <v>1105</v>
      </c>
      <c r="C272" s="421" t="s">
        <v>1135</v>
      </c>
      <c r="D272" s="408" t="s">
        <v>1061</v>
      </c>
      <c r="E272" s="415" t="s">
        <v>1074</v>
      </c>
      <c r="F272" s="382" t="s">
        <v>781</v>
      </c>
      <c r="G272" s="408" t="s">
        <v>777</v>
      </c>
      <c r="H272" s="418" t="s">
        <v>311</v>
      </c>
      <c r="I272" s="38" t="s">
        <v>326</v>
      </c>
      <c r="J272" s="418" t="s">
        <v>549</v>
      </c>
      <c r="K272" s="407">
        <v>100</v>
      </c>
      <c r="L272" s="660"/>
      <c r="M272" s="49" t="s">
        <v>326</v>
      </c>
      <c r="N272" s="49" t="s">
        <v>326</v>
      </c>
      <c r="O272" s="43" t="s">
        <v>326</v>
      </c>
      <c r="P272" s="658" t="s">
        <v>326</v>
      </c>
      <c r="Q272" s="43" t="s">
        <v>326</v>
      </c>
      <c r="R272" s="657" t="s">
        <v>1471</v>
      </c>
    </row>
    <row r="273" spans="1:18" s="89" customFormat="1" x14ac:dyDescent="0.25">
      <c r="A273" s="419" t="s">
        <v>305</v>
      </c>
      <c r="B273" s="420" t="s">
        <v>1105</v>
      </c>
      <c r="C273" s="421" t="s">
        <v>1135</v>
      </c>
      <c r="D273" s="408" t="s">
        <v>1061</v>
      </c>
      <c r="E273" s="415" t="s">
        <v>1115</v>
      </c>
      <c r="F273" s="382" t="s">
        <v>781</v>
      </c>
      <c r="G273" s="408" t="s">
        <v>777</v>
      </c>
      <c r="H273" s="418" t="s">
        <v>311</v>
      </c>
      <c r="I273" s="38" t="s">
        <v>326</v>
      </c>
      <c r="J273" s="418" t="s">
        <v>549</v>
      </c>
      <c r="K273" s="407">
        <v>100</v>
      </c>
      <c r="L273" s="660"/>
      <c r="M273" s="49" t="s">
        <v>326</v>
      </c>
      <c r="N273" s="49" t="s">
        <v>326</v>
      </c>
      <c r="O273" s="43" t="s">
        <v>326</v>
      </c>
      <c r="P273" s="658" t="s">
        <v>326</v>
      </c>
      <c r="Q273" s="43" t="s">
        <v>326</v>
      </c>
      <c r="R273" s="657" t="s">
        <v>1471</v>
      </c>
    </row>
    <row r="274" spans="1:18" s="89" customFormat="1" x14ac:dyDescent="0.25">
      <c r="A274" s="419" t="s">
        <v>305</v>
      </c>
      <c r="B274" s="420" t="s">
        <v>1105</v>
      </c>
      <c r="C274" s="421" t="s">
        <v>1135</v>
      </c>
      <c r="D274" s="408" t="s">
        <v>1061</v>
      </c>
      <c r="E274" s="415" t="s">
        <v>1116</v>
      </c>
      <c r="F274" s="382" t="s">
        <v>781</v>
      </c>
      <c r="G274" s="408" t="s">
        <v>777</v>
      </c>
      <c r="H274" s="418" t="s">
        <v>311</v>
      </c>
      <c r="I274" s="38" t="s">
        <v>326</v>
      </c>
      <c r="J274" s="418" t="s">
        <v>549</v>
      </c>
      <c r="K274" s="407">
        <v>100</v>
      </c>
      <c r="L274" s="660"/>
      <c r="M274" s="49" t="s">
        <v>326</v>
      </c>
      <c r="N274" s="49" t="s">
        <v>326</v>
      </c>
      <c r="O274" s="43" t="s">
        <v>326</v>
      </c>
      <c r="P274" s="658" t="s">
        <v>326</v>
      </c>
      <c r="Q274" s="43" t="s">
        <v>326</v>
      </c>
      <c r="R274" s="657" t="s">
        <v>1471</v>
      </c>
    </row>
    <row r="275" spans="1:18" s="89" customFormat="1" x14ac:dyDescent="0.25">
      <c r="A275" s="419" t="s">
        <v>305</v>
      </c>
      <c r="B275" s="420" t="s">
        <v>1105</v>
      </c>
      <c r="C275" s="421" t="s">
        <v>1135</v>
      </c>
      <c r="D275" s="408" t="s">
        <v>1061</v>
      </c>
      <c r="E275" s="415" t="s">
        <v>1117</v>
      </c>
      <c r="F275" s="382" t="s">
        <v>781</v>
      </c>
      <c r="G275" s="408" t="s">
        <v>777</v>
      </c>
      <c r="H275" s="418" t="s">
        <v>311</v>
      </c>
      <c r="I275" s="38" t="s">
        <v>326</v>
      </c>
      <c r="J275" s="418" t="s">
        <v>549</v>
      </c>
      <c r="K275" s="407">
        <v>100</v>
      </c>
      <c r="L275" s="660"/>
      <c r="M275" s="49" t="s">
        <v>326</v>
      </c>
      <c r="N275" s="49" t="s">
        <v>326</v>
      </c>
      <c r="O275" s="43" t="s">
        <v>326</v>
      </c>
      <c r="P275" s="658" t="s">
        <v>326</v>
      </c>
      <c r="Q275" s="43" t="s">
        <v>326</v>
      </c>
      <c r="R275" s="657" t="s">
        <v>1471</v>
      </c>
    </row>
    <row r="276" spans="1:18" s="89" customFormat="1" x14ac:dyDescent="0.25">
      <c r="A276" s="419" t="s">
        <v>305</v>
      </c>
      <c r="B276" s="420" t="s">
        <v>1105</v>
      </c>
      <c r="C276" s="421" t="s">
        <v>1135</v>
      </c>
      <c r="D276" s="408" t="s">
        <v>1061</v>
      </c>
      <c r="E276" s="415" t="s">
        <v>1118</v>
      </c>
      <c r="F276" s="382" t="s">
        <v>781</v>
      </c>
      <c r="G276" s="408" t="s">
        <v>777</v>
      </c>
      <c r="H276" s="418" t="s">
        <v>311</v>
      </c>
      <c r="I276" s="38" t="s">
        <v>326</v>
      </c>
      <c r="J276" s="418" t="s">
        <v>549</v>
      </c>
      <c r="K276" s="407">
        <v>100</v>
      </c>
      <c r="L276" s="660"/>
      <c r="M276" s="49" t="s">
        <v>326</v>
      </c>
      <c r="N276" s="49" t="s">
        <v>326</v>
      </c>
      <c r="O276" s="43" t="s">
        <v>326</v>
      </c>
      <c r="P276" s="658" t="s">
        <v>326</v>
      </c>
      <c r="Q276" s="43" t="s">
        <v>326</v>
      </c>
      <c r="R276" s="657" t="s">
        <v>1471</v>
      </c>
    </row>
    <row r="277" spans="1:18" s="89" customFormat="1" x14ac:dyDescent="0.25">
      <c r="A277" s="419" t="s">
        <v>305</v>
      </c>
      <c r="B277" s="420" t="s">
        <v>1105</v>
      </c>
      <c r="C277" s="421" t="s">
        <v>1135</v>
      </c>
      <c r="D277" s="408" t="s">
        <v>1061</v>
      </c>
      <c r="E277" s="415" t="s">
        <v>1119</v>
      </c>
      <c r="F277" s="382" t="s">
        <v>781</v>
      </c>
      <c r="G277" s="408" t="s">
        <v>777</v>
      </c>
      <c r="H277" s="418" t="s">
        <v>311</v>
      </c>
      <c r="I277" s="38" t="s">
        <v>326</v>
      </c>
      <c r="J277" s="418" t="s">
        <v>549</v>
      </c>
      <c r="K277" s="407">
        <v>100</v>
      </c>
      <c r="L277" s="660"/>
      <c r="M277" s="49" t="s">
        <v>326</v>
      </c>
      <c r="N277" s="49" t="s">
        <v>326</v>
      </c>
      <c r="O277" s="43" t="s">
        <v>326</v>
      </c>
      <c r="P277" s="658" t="s">
        <v>326</v>
      </c>
      <c r="Q277" s="43" t="s">
        <v>326</v>
      </c>
      <c r="R277" s="657" t="s">
        <v>1471</v>
      </c>
    </row>
    <row r="278" spans="1:18" s="89" customFormat="1" x14ac:dyDescent="0.25">
      <c r="A278" s="419" t="s">
        <v>305</v>
      </c>
      <c r="B278" s="420" t="s">
        <v>1105</v>
      </c>
      <c r="C278" s="421" t="s">
        <v>1135</v>
      </c>
      <c r="D278" s="408" t="s">
        <v>1061</v>
      </c>
      <c r="E278" s="415" t="s">
        <v>1120</v>
      </c>
      <c r="F278" s="382" t="s">
        <v>781</v>
      </c>
      <c r="G278" s="408" t="s">
        <v>777</v>
      </c>
      <c r="H278" s="418" t="s">
        <v>311</v>
      </c>
      <c r="I278" s="38" t="s">
        <v>326</v>
      </c>
      <c r="J278" s="418" t="s">
        <v>549</v>
      </c>
      <c r="K278" s="407">
        <v>100</v>
      </c>
      <c r="L278" s="660"/>
      <c r="M278" s="49" t="s">
        <v>326</v>
      </c>
      <c r="N278" s="49" t="s">
        <v>326</v>
      </c>
      <c r="O278" s="43" t="s">
        <v>326</v>
      </c>
      <c r="P278" s="658" t="s">
        <v>326</v>
      </c>
      <c r="Q278" s="43" t="s">
        <v>326</v>
      </c>
      <c r="R278" s="657" t="s">
        <v>1471</v>
      </c>
    </row>
    <row r="279" spans="1:18" s="89" customFormat="1" x14ac:dyDescent="0.25">
      <c r="A279" s="419" t="s">
        <v>305</v>
      </c>
      <c r="B279" s="420" t="s">
        <v>1105</v>
      </c>
      <c r="C279" s="421" t="s">
        <v>1135</v>
      </c>
      <c r="D279" s="408" t="s">
        <v>1061</v>
      </c>
      <c r="E279" s="415" t="s">
        <v>1121</v>
      </c>
      <c r="F279" s="382" t="s">
        <v>781</v>
      </c>
      <c r="G279" s="408" t="s">
        <v>777</v>
      </c>
      <c r="H279" s="418" t="s">
        <v>311</v>
      </c>
      <c r="I279" s="38" t="s">
        <v>326</v>
      </c>
      <c r="J279" s="418" t="s">
        <v>549</v>
      </c>
      <c r="K279" s="407">
        <v>100</v>
      </c>
      <c r="L279" s="660"/>
      <c r="M279" s="49" t="s">
        <v>326</v>
      </c>
      <c r="N279" s="49" t="s">
        <v>326</v>
      </c>
      <c r="O279" s="43" t="s">
        <v>326</v>
      </c>
      <c r="P279" s="658" t="s">
        <v>326</v>
      </c>
      <c r="Q279" s="43" t="s">
        <v>326</v>
      </c>
      <c r="R279" s="657" t="s">
        <v>1471</v>
      </c>
    </row>
    <row r="280" spans="1:18" s="89" customFormat="1" x14ac:dyDescent="0.25">
      <c r="A280" s="419" t="s">
        <v>305</v>
      </c>
      <c r="B280" s="420" t="s">
        <v>1105</v>
      </c>
      <c r="C280" s="421" t="s">
        <v>1135</v>
      </c>
      <c r="D280" s="408" t="s">
        <v>1061</v>
      </c>
      <c r="E280" s="415" t="s">
        <v>1122</v>
      </c>
      <c r="F280" s="417" t="s">
        <v>792</v>
      </c>
      <c r="G280" s="408" t="s">
        <v>777</v>
      </c>
      <c r="H280" s="418" t="s">
        <v>311</v>
      </c>
      <c r="I280" s="38" t="s">
        <v>326</v>
      </c>
      <c r="J280" s="418" t="s">
        <v>549</v>
      </c>
      <c r="K280" s="407">
        <v>100</v>
      </c>
      <c r="L280" s="660"/>
      <c r="M280" s="49" t="s">
        <v>326</v>
      </c>
      <c r="N280" s="49" t="s">
        <v>326</v>
      </c>
      <c r="O280" s="43" t="s">
        <v>326</v>
      </c>
      <c r="P280" s="658" t="s">
        <v>326</v>
      </c>
      <c r="Q280" s="43" t="s">
        <v>326</v>
      </c>
      <c r="R280" s="657" t="s">
        <v>1471</v>
      </c>
    </row>
    <row r="281" spans="1:18" s="89" customFormat="1" x14ac:dyDescent="0.25">
      <c r="A281" s="419" t="s">
        <v>305</v>
      </c>
      <c r="B281" s="420" t="s">
        <v>1105</v>
      </c>
      <c r="C281" s="421" t="s">
        <v>1135</v>
      </c>
      <c r="D281" s="408" t="s">
        <v>1061</v>
      </c>
      <c r="E281" s="415" t="s">
        <v>1123</v>
      </c>
      <c r="F281" s="382" t="s">
        <v>781</v>
      </c>
      <c r="G281" s="408" t="s">
        <v>777</v>
      </c>
      <c r="H281" s="418" t="s">
        <v>311</v>
      </c>
      <c r="I281" s="38" t="s">
        <v>326</v>
      </c>
      <c r="J281" s="418" t="s">
        <v>549</v>
      </c>
      <c r="K281" s="407">
        <v>100</v>
      </c>
      <c r="L281" s="660"/>
      <c r="M281" s="49" t="s">
        <v>326</v>
      </c>
      <c r="N281" s="49" t="s">
        <v>326</v>
      </c>
      <c r="O281" s="43" t="s">
        <v>326</v>
      </c>
      <c r="P281" s="658" t="s">
        <v>326</v>
      </c>
      <c r="Q281" s="43" t="s">
        <v>326</v>
      </c>
      <c r="R281" s="657" t="s">
        <v>1471</v>
      </c>
    </row>
    <row r="282" spans="1:18" s="89" customFormat="1" x14ac:dyDescent="0.25">
      <c r="A282" s="419" t="s">
        <v>305</v>
      </c>
      <c r="B282" s="420" t="s">
        <v>1105</v>
      </c>
      <c r="C282" s="421" t="s">
        <v>1135</v>
      </c>
      <c r="D282" s="408" t="s">
        <v>1061</v>
      </c>
      <c r="E282" s="415" t="s">
        <v>1082</v>
      </c>
      <c r="F282" s="382" t="s">
        <v>781</v>
      </c>
      <c r="G282" s="408" t="s">
        <v>777</v>
      </c>
      <c r="H282" s="418" t="s">
        <v>311</v>
      </c>
      <c r="I282" s="38" t="s">
        <v>326</v>
      </c>
      <c r="J282" s="418" t="s">
        <v>549</v>
      </c>
      <c r="K282" s="407">
        <v>100</v>
      </c>
      <c r="L282" s="660"/>
      <c r="M282" s="49" t="s">
        <v>326</v>
      </c>
      <c r="N282" s="49" t="s">
        <v>326</v>
      </c>
      <c r="O282" s="43" t="s">
        <v>326</v>
      </c>
      <c r="P282" s="658" t="s">
        <v>326</v>
      </c>
      <c r="Q282" s="43" t="s">
        <v>326</v>
      </c>
      <c r="R282" s="657" t="s">
        <v>1471</v>
      </c>
    </row>
    <row r="283" spans="1:18" s="89" customFormat="1" x14ac:dyDescent="0.25">
      <c r="A283" s="419" t="s">
        <v>305</v>
      </c>
      <c r="B283" s="420" t="s">
        <v>1105</v>
      </c>
      <c r="C283" s="421" t="s">
        <v>1135</v>
      </c>
      <c r="D283" s="408" t="s">
        <v>1061</v>
      </c>
      <c r="E283" s="415" t="s">
        <v>1124</v>
      </c>
      <c r="F283" s="382" t="s">
        <v>781</v>
      </c>
      <c r="G283" s="408" t="s">
        <v>777</v>
      </c>
      <c r="H283" s="418" t="s">
        <v>311</v>
      </c>
      <c r="I283" s="38" t="s">
        <v>326</v>
      </c>
      <c r="J283" s="418" t="s">
        <v>549</v>
      </c>
      <c r="K283" s="407">
        <v>100</v>
      </c>
      <c r="L283" s="660"/>
      <c r="M283" s="49" t="s">
        <v>326</v>
      </c>
      <c r="N283" s="49" t="s">
        <v>326</v>
      </c>
      <c r="O283" s="43" t="s">
        <v>326</v>
      </c>
      <c r="P283" s="658" t="s">
        <v>326</v>
      </c>
      <c r="Q283" s="43" t="s">
        <v>326</v>
      </c>
      <c r="R283" s="657" t="s">
        <v>1471</v>
      </c>
    </row>
    <row r="284" spans="1:18" s="89" customFormat="1" x14ac:dyDescent="0.25">
      <c r="A284" s="419" t="s">
        <v>305</v>
      </c>
      <c r="B284" s="420" t="s">
        <v>1105</v>
      </c>
      <c r="C284" s="421" t="s">
        <v>1135</v>
      </c>
      <c r="D284" s="408" t="s">
        <v>1061</v>
      </c>
      <c r="E284" s="415" t="s">
        <v>1125</v>
      </c>
      <c r="F284" s="417" t="s">
        <v>792</v>
      </c>
      <c r="G284" s="408" t="s">
        <v>777</v>
      </c>
      <c r="H284" s="418" t="s">
        <v>311</v>
      </c>
      <c r="I284" s="38" t="s">
        <v>326</v>
      </c>
      <c r="J284" s="418" t="s">
        <v>549</v>
      </c>
      <c r="K284" s="407">
        <v>100</v>
      </c>
      <c r="L284" s="660"/>
      <c r="M284" s="49" t="s">
        <v>326</v>
      </c>
      <c r="N284" s="49" t="s">
        <v>326</v>
      </c>
      <c r="O284" s="43" t="s">
        <v>326</v>
      </c>
      <c r="P284" s="658" t="s">
        <v>326</v>
      </c>
      <c r="Q284" s="43" t="s">
        <v>326</v>
      </c>
      <c r="R284" s="657" t="s">
        <v>1471</v>
      </c>
    </row>
    <row r="285" spans="1:18" s="89" customFormat="1" x14ac:dyDescent="0.25">
      <c r="A285" s="419" t="s">
        <v>305</v>
      </c>
      <c r="B285" s="420" t="s">
        <v>1105</v>
      </c>
      <c r="C285" s="421" t="s">
        <v>1135</v>
      </c>
      <c r="D285" s="408" t="s">
        <v>1093</v>
      </c>
      <c r="E285" s="415" t="s">
        <v>1094</v>
      </c>
      <c r="F285" s="382" t="s">
        <v>781</v>
      </c>
      <c r="G285" s="408" t="s">
        <v>777</v>
      </c>
      <c r="H285" s="418" t="s">
        <v>311</v>
      </c>
      <c r="I285" s="38" t="s">
        <v>326</v>
      </c>
      <c r="J285" s="418" t="s">
        <v>549</v>
      </c>
      <c r="K285" s="407">
        <v>100</v>
      </c>
      <c r="L285" s="660"/>
      <c r="M285" s="49" t="s">
        <v>326</v>
      </c>
      <c r="N285" s="49" t="s">
        <v>326</v>
      </c>
      <c r="O285" s="43" t="s">
        <v>326</v>
      </c>
      <c r="P285" s="658" t="s">
        <v>326</v>
      </c>
      <c r="Q285" s="43" t="s">
        <v>326</v>
      </c>
      <c r="R285" s="657" t="s">
        <v>1471</v>
      </c>
    </row>
    <row r="286" spans="1:18" s="89" customFormat="1" x14ac:dyDescent="0.25">
      <c r="A286" s="419" t="s">
        <v>305</v>
      </c>
      <c r="B286" s="420" t="s">
        <v>1105</v>
      </c>
      <c r="C286" s="421" t="s">
        <v>1135</v>
      </c>
      <c r="D286" s="408" t="s">
        <v>1093</v>
      </c>
      <c r="E286" s="415" t="s">
        <v>1095</v>
      </c>
      <c r="F286" s="416" t="s">
        <v>1108</v>
      </c>
      <c r="G286" s="408" t="s">
        <v>777</v>
      </c>
      <c r="H286" s="418" t="s">
        <v>311</v>
      </c>
      <c r="I286" s="38" t="s">
        <v>326</v>
      </c>
      <c r="J286" s="418" t="s">
        <v>549</v>
      </c>
      <c r="K286" s="407">
        <v>100</v>
      </c>
      <c r="L286" s="660"/>
      <c r="M286" s="49" t="s">
        <v>326</v>
      </c>
      <c r="N286" s="49" t="s">
        <v>326</v>
      </c>
      <c r="O286" s="43" t="s">
        <v>326</v>
      </c>
      <c r="P286" s="658" t="s">
        <v>326</v>
      </c>
      <c r="Q286" s="43" t="s">
        <v>326</v>
      </c>
      <c r="R286" s="657" t="s">
        <v>1471</v>
      </c>
    </row>
    <row r="287" spans="1:18" s="89" customFormat="1" x14ac:dyDescent="0.25">
      <c r="A287" s="419" t="s">
        <v>305</v>
      </c>
      <c r="B287" s="420" t="s">
        <v>1105</v>
      </c>
      <c r="C287" s="421" t="s">
        <v>1135</v>
      </c>
      <c r="D287" s="408" t="s">
        <v>1093</v>
      </c>
      <c r="E287" s="415" t="s">
        <v>1096</v>
      </c>
      <c r="F287" s="382" t="s">
        <v>781</v>
      </c>
      <c r="G287" s="408" t="s">
        <v>777</v>
      </c>
      <c r="H287" s="418" t="s">
        <v>311</v>
      </c>
      <c r="I287" s="38" t="s">
        <v>326</v>
      </c>
      <c r="J287" s="418" t="s">
        <v>549</v>
      </c>
      <c r="K287" s="407">
        <v>100</v>
      </c>
      <c r="L287" s="660"/>
      <c r="M287" s="49" t="s">
        <v>326</v>
      </c>
      <c r="N287" s="49" t="s">
        <v>326</v>
      </c>
      <c r="O287" s="43" t="s">
        <v>326</v>
      </c>
      <c r="P287" s="658" t="s">
        <v>326</v>
      </c>
      <c r="Q287" s="43" t="s">
        <v>326</v>
      </c>
      <c r="R287" s="657" t="s">
        <v>1471</v>
      </c>
    </row>
    <row r="288" spans="1:18" s="89" customFormat="1" x14ac:dyDescent="0.25">
      <c r="A288" s="419" t="s">
        <v>305</v>
      </c>
      <c r="B288" s="420" t="s">
        <v>1105</v>
      </c>
      <c r="C288" s="421" t="s">
        <v>1135</v>
      </c>
      <c r="D288" s="408" t="s">
        <v>1093</v>
      </c>
      <c r="E288" s="415" t="s">
        <v>1097</v>
      </c>
      <c r="F288" s="382" t="s">
        <v>781</v>
      </c>
      <c r="G288" s="408" t="s">
        <v>777</v>
      </c>
      <c r="H288" s="418" t="s">
        <v>311</v>
      </c>
      <c r="I288" s="38" t="s">
        <v>326</v>
      </c>
      <c r="J288" s="418" t="s">
        <v>549</v>
      </c>
      <c r="K288" s="407">
        <v>100</v>
      </c>
      <c r="L288" s="660"/>
      <c r="M288" s="49" t="s">
        <v>326</v>
      </c>
      <c r="N288" s="49" t="s">
        <v>326</v>
      </c>
      <c r="O288" s="43" t="s">
        <v>326</v>
      </c>
      <c r="P288" s="658" t="s">
        <v>326</v>
      </c>
      <c r="Q288" s="43" t="s">
        <v>326</v>
      </c>
      <c r="R288" s="657" t="s">
        <v>1471</v>
      </c>
    </row>
    <row r="289" spans="1:18" s="89" customFormat="1" x14ac:dyDescent="0.25">
      <c r="A289" s="419" t="s">
        <v>305</v>
      </c>
      <c r="B289" s="420" t="s">
        <v>1105</v>
      </c>
      <c r="C289" s="421" t="s">
        <v>1135</v>
      </c>
      <c r="D289" s="408" t="s">
        <v>1093</v>
      </c>
      <c r="E289" s="415" t="s">
        <v>1098</v>
      </c>
      <c r="F289" s="382" t="s">
        <v>781</v>
      </c>
      <c r="G289" s="408" t="s">
        <v>777</v>
      </c>
      <c r="H289" s="418" t="s">
        <v>311</v>
      </c>
      <c r="I289" s="38" t="s">
        <v>326</v>
      </c>
      <c r="J289" s="418" t="s">
        <v>549</v>
      </c>
      <c r="K289" s="407">
        <v>100</v>
      </c>
      <c r="L289" s="660"/>
      <c r="M289" s="49" t="s">
        <v>326</v>
      </c>
      <c r="N289" s="49" t="s">
        <v>326</v>
      </c>
      <c r="O289" s="43" t="s">
        <v>326</v>
      </c>
      <c r="P289" s="658" t="s">
        <v>326</v>
      </c>
      <c r="Q289" s="43" t="s">
        <v>326</v>
      </c>
      <c r="R289" s="657" t="s">
        <v>1471</v>
      </c>
    </row>
    <row r="290" spans="1:18" s="89" customFormat="1" x14ac:dyDescent="0.25">
      <c r="A290" s="419" t="s">
        <v>305</v>
      </c>
      <c r="B290" s="420" t="s">
        <v>1105</v>
      </c>
      <c r="C290" s="421" t="s">
        <v>1135</v>
      </c>
      <c r="D290" s="408" t="s">
        <v>1093</v>
      </c>
      <c r="E290" s="415" t="s">
        <v>1099</v>
      </c>
      <c r="F290" s="382" t="s">
        <v>781</v>
      </c>
      <c r="G290" s="408" t="s">
        <v>777</v>
      </c>
      <c r="H290" s="418" t="s">
        <v>311</v>
      </c>
      <c r="I290" s="38" t="s">
        <v>326</v>
      </c>
      <c r="J290" s="418" t="s">
        <v>549</v>
      </c>
      <c r="K290" s="407">
        <v>100</v>
      </c>
      <c r="L290" s="660"/>
      <c r="M290" s="49" t="s">
        <v>326</v>
      </c>
      <c r="N290" s="49" t="s">
        <v>326</v>
      </c>
      <c r="O290" s="43" t="s">
        <v>326</v>
      </c>
      <c r="P290" s="658" t="s">
        <v>326</v>
      </c>
      <c r="Q290" s="43" t="s">
        <v>326</v>
      </c>
      <c r="R290" s="657" t="s">
        <v>1471</v>
      </c>
    </row>
    <row r="291" spans="1:18" s="89" customFormat="1" x14ac:dyDescent="0.25">
      <c r="A291" s="419" t="s">
        <v>305</v>
      </c>
      <c r="B291" s="420" t="s">
        <v>1105</v>
      </c>
      <c r="C291" s="421" t="s">
        <v>1135</v>
      </c>
      <c r="D291" s="408" t="s">
        <v>1093</v>
      </c>
      <c r="E291" s="415" t="s">
        <v>1126</v>
      </c>
      <c r="F291" s="382" t="s">
        <v>781</v>
      </c>
      <c r="G291" s="408" t="s">
        <v>777</v>
      </c>
      <c r="H291" s="418" t="s">
        <v>311</v>
      </c>
      <c r="I291" s="38" t="s">
        <v>326</v>
      </c>
      <c r="J291" s="418" t="s">
        <v>549</v>
      </c>
      <c r="K291" s="407">
        <v>100</v>
      </c>
      <c r="L291" s="660"/>
      <c r="M291" s="49" t="s">
        <v>326</v>
      </c>
      <c r="N291" s="49" t="s">
        <v>326</v>
      </c>
      <c r="O291" s="43" t="s">
        <v>326</v>
      </c>
      <c r="P291" s="658" t="s">
        <v>326</v>
      </c>
      <c r="Q291" s="43" t="s">
        <v>326</v>
      </c>
      <c r="R291" s="657" t="s">
        <v>1471</v>
      </c>
    </row>
    <row r="292" spans="1:18" s="89" customFormat="1" x14ac:dyDescent="0.25">
      <c r="A292" s="419" t="s">
        <v>305</v>
      </c>
      <c r="B292" s="420" t="s">
        <v>1105</v>
      </c>
      <c r="C292" s="421" t="s">
        <v>1135</v>
      </c>
      <c r="D292" s="408" t="s">
        <v>1093</v>
      </c>
      <c r="E292" s="415" t="s">
        <v>1101</v>
      </c>
      <c r="F292" s="416" t="s">
        <v>1108</v>
      </c>
      <c r="G292" s="408" t="s">
        <v>777</v>
      </c>
      <c r="H292" s="418" t="s">
        <v>311</v>
      </c>
      <c r="I292" s="38" t="s">
        <v>326</v>
      </c>
      <c r="J292" s="418" t="s">
        <v>549</v>
      </c>
      <c r="K292" s="407">
        <v>100</v>
      </c>
      <c r="L292" s="660"/>
      <c r="M292" s="49" t="s">
        <v>326</v>
      </c>
      <c r="N292" s="49" t="s">
        <v>326</v>
      </c>
      <c r="O292" s="43" t="s">
        <v>326</v>
      </c>
      <c r="P292" s="658" t="s">
        <v>326</v>
      </c>
      <c r="Q292" s="43" t="s">
        <v>326</v>
      </c>
      <c r="R292" s="657" t="s">
        <v>1471</v>
      </c>
    </row>
    <row r="293" spans="1:18" s="89" customFormat="1" x14ac:dyDescent="0.25">
      <c r="A293" s="419" t="s">
        <v>305</v>
      </c>
      <c r="B293" s="420" t="s">
        <v>1130</v>
      </c>
      <c r="C293" s="421" t="s">
        <v>1135</v>
      </c>
      <c r="D293" s="408" t="s">
        <v>1061</v>
      </c>
      <c r="E293" s="415" t="s">
        <v>1107</v>
      </c>
      <c r="F293" s="382" t="s">
        <v>781</v>
      </c>
      <c r="G293" s="408" t="s">
        <v>777</v>
      </c>
      <c r="H293" s="418" t="s">
        <v>311</v>
      </c>
      <c r="I293" s="38" t="s">
        <v>326</v>
      </c>
      <c r="J293" s="418" t="s">
        <v>549</v>
      </c>
      <c r="K293" s="407">
        <v>100</v>
      </c>
      <c r="L293" s="660"/>
      <c r="M293" s="49">
        <v>17</v>
      </c>
      <c r="N293" s="49">
        <v>17</v>
      </c>
      <c r="O293" s="669">
        <f t="shared" ref="O293:O324" si="9">N293/M293</f>
        <v>1</v>
      </c>
      <c r="P293" s="658">
        <v>1</v>
      </c>
      <c r="Q293" s="669">
        <f t="shared" ref="Q293:Q324" si="10">N293/(M293*K293/100)</f>
        <v>1</v>
      </c>
      <c r="R293" s="657"/>
    </row>
    <row r="294" spans="1:18" s="89" customFormat="1" x14ac:dyDescent="0.25">
      <c r="A294" s="419" t="s">
        <v>305</v>
      </c>
      <c r="B294" s="420" t="s">
        <v>1130</v>
      </c>
      <c r="C294" s="421" t="s">
        <v>1135</v>
      </c>
      <c r="D294" s="408" t="s">
        <v>1061</v>
      </c>
      <c r="E294" s="415" t="s">
        <v>1064</v>
      </c>
      <c r="F294" s="382" t="s">
        <v>781</v>
      </c>
      <c r="G294" s="408" t="s">
        <v>777</v>
      </c>
      <c r="H294" s="418" t="s">
        <v>311</v>
      </c>
      <c r="I294" s="38" t="s">
        <v>326</v>
      </c>
      <c r="J294" s="418" t="s">
        <v>549</v>
      </c>
      <c r="K294" s="407">
        <v>100</v>
      </c>
      <c r="L294" s="660"/>
      <c r="M294" s="49">
        <v>17</v>
      </c>
      <c r="N294" s="49">
        <v>15</v>
      </c>
      <c r="O294" s="669">
        <f t="shared" si="9"/>
        <v>0.88235294117647056</v>
      </c>
      <c r="P294" s="658">
        <v>0.88235294117647056</v>
      </c>
      <c r="Q294" s="669">
        <f t="shared" si="10"/>
        <v>0.88235294117647056</v>
      </c>
      <c r="R294" s="657" t="s">
        <v>1472</v>
      </c>
    </row>
    <row r="295" spans="1:18" s="89" customFormat="1" x14ac:dyDescent="0.25">
      <c r="A295" s="419" t="s">
        <v>305</v>
      </c>
      <c r="B295" s="420" t="s">
        <v>1130</v>
      </c>
      <c r="C295" s="421" t="s">
        <v>1135</v>
      </c>
      <c r="D295" s="408" t="s">
        <v>1061</v>
      </c>
      <c r="E295" s="415" t="s">
        <v>1065</v>
      </c>
      <c r="F295" s="382" t="s">
        <v>781</v>
      </c>
      <c r="G295" s="408" t="s">
        <v>777</v>
      </c>
      <c r="H295" s="418" t="s">
        <v>311</v>
      </c>
      <c r="I295" s="38" t="s">
        <v>326</v>
      </c>
      <c r="J295" s="418" t="s">
        <v>549</v>
      </c>
      <c r="K295" s="407">
        <v>100</v>
      </c>
      <c r="L295" s="660"/>
      <c r="M295" s="49">
        <v>17</v>
      </c>
      <c r="N295" s="49">
        <v>15</v>
      </c>
      <c r="O295" s="669">
        <f t="shared" si="9"/>
        <v>0.88235294117647056</v>
      </c>
      <c r="P295" s="658">
        <v>0.88235294117647056</v>
      </c>
      <c r="Q295" s="669">
        <f t="shared" si="10"/>
        <v>0.88235294117647056</v>
      </c>
      <c r="R295" s="657" t="s">
        <v>1472</v>
      </c>
    </row>
    <row r="296" spans="1:18" s="89" customFormat="1" x14ac:dyDescent="0.25">
      <c r="A296" s="419" t="s">
        <v>305</v>
      </c>
      <c r="B296" s="420" t="s">
        <v>1130</v>
      </c>
      <c r="C296" s="421" t="s">
        <v>1135</v>
      </c>
      <c r="D296" s="408" t="s">
        <v>1061</v>
      </c>
      <c r="E296" s="415" t="s">
        <v>1066</v>
      </c>
      <c r="F296" s="416" t="s">
        <v>1108</v>
      </c>
      <c r="G296" s="408" t="s">
        <v>777</v>
      </c>
      <c r="H296" s="418" t="s">
        <v>311</v>
      </c>
      <c r="I296" s="38" t="s">
        <v>326</v>
      </c>
      <c r="J296" s="418" t="s">
        <v>549</v>
      </c>
      <c r="K296" s="407">
        <v>100</v>
      </c>
      <c r="L296" s="660"/>
      <c r="M296" s="49">
        <v>17</v>
      </c>
      <c r="N296" s="49">
        <v>15</v>
      </c>
      <c r="O296" s="669">
        <f t="shared" si="9"/>
        <v>0.88235294117647056</v>
      </c>
      <c r="P296" s="658">
        <v>0.88235294117647056</v>
      </c>
      <c r="Q296" s="669">
        <f t="shared" si="10"/>
        <v>0.88235294117647056</v>
      </c>
      <c r="R296" s="657" t="s">
        <v>1472</v>
      </c>
    </row>
    <row r="297" spans="1:18" s="89" customFormat="1" x14ac:dyDescent="0.25">
      <c r="A297" s="419" t="s">
        <v>305</v>
      </c>
      <c r="B297" s="420" t="s">
        <v>1130</v>
      </c>
      <c r="C297" s="421" t="s">
        <v>1135</v>
      </c>
      <c r="D297" s="408" t="s">
        <v>1061</v>
      </c>
      <c r="E297" s="415" t="s">
        <v>1067</v>
      </c>
      <c r="F297" s="416" t="s">
        <v>1109</v>
      </c>
      <c r="G297" s="408" t="s">
        <v>777</v>
      </c>
      <c r="H297" s="418" t="s">
        <v>311</v>
      </c>
      <c r="I297" s="38" t="s">
        <v>326</v>
      </c>
      <c r="J297" s="418" t="s">
        <v>549</v>
      </c>
      <c r="K297" s="407">
        <v>100</v>
      </c>
      <c r="L297" s="660"/>
      <c r="M297" s="49">
        <v>17</v>
      </c>
      <c r="N297" s="49">
        <v>15</v>
      </c>
      <c r="O297" s="669">
        <f t="shared" si="9"/>
        <v>0.88235294117647056</v>
      </c>
      <c r="P297" s="658">
        <v>0.88235294117647056</v>
      </c>
      <c r="Q297" s="669">
        <f t="shared" si="10"/>
        <v>0.88235294117647056</v>
      </c>
      <c r="R297" s="657" t="s">
        <v>1472</v>
      </c>
    </row>
    <row r="298" spans="1:18" s="89" customFormat="1" x14ac:dyDescent="0.25">
      <c r="A298" s="419" t="s">
        <v>305</v>
      </c>
      <c r="B298" s="420" t="s">
        <v>1130</v>
      </c>
      <c r="C298" s="421" t="s">
        <v>1135</v>
      </c>
      <c r="D298" s="408" t="s">
        <v>1061</v>
      </c>
      <c r="E298" s="415" t="s">
        <v>1110</v>
      </c>
      <c r="F298" s="382" t="s">
        <v>781</v>
      </c>
      <c r="G298" s="408" t="s">
        <v>777</v>
      </c>
      <c r="H298" s="418" t="s">
        <v>311</v>
      </c>
      <c r="I298" s="38" t="s">
        <v>326</v>
      </c>
      <c r="J298" s="418" t="s">
        <v>549</v>
      </c>
      <c r="K298" s="407">
        <v>100</v>
      </c>
      <c r="L298" s="660"/>
      <c r="M298" s="49">
        <v>17</v>
      </c>
      <c r="N298" s="49">
        <v>17</v>
      </c>
      <c r="O298" s="669">
        <f t="shared" si="9"/>
        <v>1</v>
      </c>
      <c r="P298" s="658">
        <v>1</v>
      </c>
      <c r="Q298" s="669">
        <f t="shared" si="10"/>
        <v>1</v>
      </c>
      <c r="R298" s="657"/>
    </row>
    <row r="299" spans="1:18" s="89" customFormat="1" x14ac:dyDescent="0.25">
      <c r="A299" s="419" t="s">
        <v>305</v>
      </c>
      <c r="B299" s="420" t="s">
        <v>1130</v>
      </c>
      <c r="C299" s="421" t="s">
        <v>1135</v>
      </c>
      <c r="D299" s="408" t="s">
        <v>1061</v>
      </c>
      <c r="E299" s="415" t="s">
        <v>1111</v>
      </c>
      <c r="F299" s="382" t="s">
        <v>781</v>
      </c>
      <c r="G299" s="408" t="s">
        <v>777</v>
      </c>
      <c r="H299" s="418" t="s">
        <v>311</v>
      </c>
      <c r="I299" s="38" t="s">
        <v>326</v>
      </c>
      <c r="J299" s="418" t="s">
        <v>549</v>
      </c>
      <c r="K299" s="407">
        <v>100</v>
      </c>
      <c r="L299" s="660"/>
      <c r="M299" s="49">
        <v>17</v>
      </c>
      <c r="N299" s="49">
        <v>17</v>
      </c>
      <c r="O299" s="669">
        <f t="shared" si="9"/>
        <v>1</v>
      </c>
      <c r="P299" s="658">
        <v>1</v>
      </c>
      <c r="Q299" s="669">
        <f t="shared" si="10"/>
        <v>1</v>
      </c>
      <c r="R299" s="657"/>
    </row>
    <row r="300" spans="1:18" s="89" customFormat="1" x14ac:dyDescent="0.25">
      <c r="A300" s="419" t="s">
        <v>305</v>
      </c>
      <c r="B300" s="420" t="s">
        <v>1130</v>
      </c>
      <c r="C300" s="421" t="s">
        <v>1135</v>
      </c>
      <c r="D300" s="408" t="s">
        <v>1061</v>
      </c>
      <c r="E300" s="415" t="s">
        <v>1112</v>
      </c>
      <c r="F300" s="382" t="s">
        <v>781</v>
      </c>
      <c r="G300" s="408" t="s">
        <v>777</v>
      </c>
      <c r="H300" s="418" t="s">
        <v>311</v>
      </c>
      <c r="I300" s="38" t="s">
        <v>326</v>
      </c>
      <c r="J300" s="418" t="s">
        <v>549</v>
      </c>
      <c r="K300" s="407">
        <v>100</v>
      </c>
      <c r="L300" s="660"/>
      <c r="M300" s="49">
        <v>17</v>
      </c>
      <c r="N300" s="49">
        <v>15</v>
      </c>
      <c r="O300" s="669">
        <f t="shared" si="9"/>
        <v>0.88235294117647056</v>
      </c>
      <c r="P300" s="658">
        <v>0.88235294117647056</v>
      </c>
      <c r="Q300" s="669">
        <f t="shared" si="10"/>
        <v>0.88235294117647056</v>
      </c>
      <c r="R300" s="657" t="s">
        <v>1472</v>
      </c>
    </row>
    <row r="301" spans="1:18" s="89" customFormat="1" x14ac:dyDescent="0.25">
      <c r="A301" s="419" t="s">
        <v>305</v>
      </c>
      <c r="B301" s="420" t="s">
        <v>1130</v>
      </c>
      <c r="C301" s="421" t="s">
        <v>1135</v>
      </c>
      <c r="D301" s="408" t="s">
        <v>1061</v>
      </c>
      <c r="E301" s="415" t="s">
        <v>1113</v>
      </c>
      <c r="F301" s="382" t="s">
        <v>781</v>
      </c>
      <c r="G301" s="408" t="s">
        <v>777</v>
      </c>
      <c r="H301" s="418" t="s">
        <v>311</v>
      </c>
      <c r="I301" s="38" t="s">
        <v>326</v>
      </c>
      <c r="J301" s="418" t="s">
        <v>549</v>
      </c>
      <c r="K301" s="407">
        <v>100</v>
      </c>
      <c r="L301" s="660"/>
      <c r="M301" s="49">
        <v>17</v>
      </c>
      <c r="N301" s="49">
        <v>15</v>
      </c>
      <c r="O301" s="669">
        <f t="shared" si="9"/>
        <v>0.88235294117647056</v>
      </c>
      <c r="P301" s="658">
        <v>0.88235294117647056</v>
      </c>
      <c r="Q301" s="669">
        <f t="shared" si="10"/>
        <v>0.88235294117647056</v>
      </c>
      <c r="R301" s="657" t="s">
        <v>1472</v>
      </c>
    </row>
    <row r="302" spans="1:18" s="89" customFormat="1" x14ac:dyDescent="0.25">
      <c r="A302" s="419" t="s">
        <v>305</v>
      </c>
      <c r="B302" s="420" t="s">
        <v>1130</v>
      </c>
      <c r="C302" s="421" t="s">
        <v>1135</v>
      </c>
      <c r="D302" s="408" t="s">
        <v>1061</v>
      </c>
      <c r="E302" s="415" t="s">
        <v>1072</v>
      </c>
      <c r="F302" s="382" t="s">
        <v>1114</v>
      </c>
      <c r="G302" s="408" t="s">
        <v>777</v>
      </c>
      <c r="H302" s="418" t="s">
        <v>311</v>
      </c>
      <c r="I302" s="38" t="s">
        <v>326</v>
      </c>
      <c r="J302" s="418" t="s">
        <v>549</v>
      </c>
      <c r="K302" s="407">
        <v>100</v>
      </c>
      <c r="L302" s="660"/>
      <c r="M302" s="49">
        <v>17</v>
      </c>
      <c r="N302" s="49">
        <v>17</v>
      </c>
      <c r="O302" s="669">
        <f t="shared" si="9"/>
        <v>1</v>
      </c>
      <c r="P302" s="658">
        <v>1</v>
      </c>
      <c r="Q302" s="669">
        <f t="shared" si="10"/>
        <v>1</v>
      </c>
      <c r="R302" s="657"/>
    </row>
    <row r="303" spans="1:18" s="89" customFormat="1" x14ac:dyDescent="0.25">
      <c r="A303" s="419" t="s">
        <v>305</v>
      </c>
      <c r="B303" s="420" t="s">
        <v>1130</v>
      </c>
      <c r="C303" s="421" t="s">
        <v>1135</v>
      </c>
      <c r="D303" s="408" t="s">
        <v>1061</v>
      </c>
      <c r="E303" s="415" t="s">
        <v>1073</v>
      </c>
      <c r="F303" s="382" t="s">
        <v>1114</v>
      </c>
      <c r="G303" s="408" t="s">
        <v>777</v>
      </c>
      <c r="H303" s="418" t="s">
        <v>311</v>
      </c>
      <c r="I303" s="38" t="s">
        <v>326</v>
      </c>
      <c r="J303" s="418" t="s">
        <v>549</v>
      </c>
      <c r="K303" s="407">
        <v>100</v>
      </c>
      <c r="L303" s="660"/>
      <c r="M303" s="49">
        <v>17</v>
      </c>
      <c r="N303" s="49">
        <v>17</v>
      </c>
      <c r="O303" s="669">
        <f t="shared" si="9"/>
        <v>1</v>
      </c>
      <c r="P303" s="658">
        <v>1</v>
      </c>
      <c r="Q303" s="669">
        <f t="shared" si="10"/>
        <v>1</v>
      </c>
      <c r="R303" s="657"/>
    </row>
    <row r="304" spans="1:18" s="89" customFormat="1" x14ac:dyDescent="0.25">
      <c r="A304" s="419" t="s">
        <v>305</v>
      </c>
      <c r="B304" s="420" t="s">
        <v>1130</v>
      </c>
      <c r="C304" s="421" t="s">
        <v>1135</v>
      </c>
      <c r="D304" s="408" t="s">
        <v>1061</v>
      </c>
      <c r="E304" s="415" t="s">
        <v>1074</v>
      </c>
      <c r="F304" s="382" t="s">
        <v>781</v>
      </c>
      <c r="G304" s="408" t="s">
        <v>777</v>
      </c>
      <c r="H304" s="418" t="s">
        <v>311</v>
      </c>
      <c r="I304" s="38" t="s">
        <v>326</v>
      </c>
      <c r="J304" s="418" t="s">
        <v>549</v>
      </c>
      <c r="K304" s="407">
        <v>100</v>
      </c>
      <c r="L304" s="660"/>
      <c r="M304" s="49">
        <v>17</v>
      </c>
      <c r="N304" s="49">
        <v>15</v>
      </c>
      <c r="O304" s="669">
        <f t="shared" si="9"/>
        <v>0.88235294117647056</v>
      </c>
      <c r="P304" s="658">
        <v>0.88235294117647056</v>
      </c>
      <c r="Q304" s="669">
        <f t="shared" si="10"/>
        <v>0.88235294117647056</v>
      </c>
      <c r="R304" s="657" t="s">
        <v>1472</v>
      </c>
    </row>
    <row r="305" spans="1:18" s="89" customFormat="1" x14ac:dyDescent="0.25">
      <c r="A305" s="419" t="s">
        <v>305</v>
      </c>
      <c r="B305" s="420" t="s">
        <v>1130</v>
      </c>
      <c r="C305" s="421" t="s">
        <v>1135</v>
      </c>
      <c r="D305" s="408" t="s">
        <v>1061</v>
      </c>
      <c r="E305" s="415" t="s">
        <v>1115</v>
      </c>
      <c r="F305" s="382" t="s">
        <v>781</v>
      </c>
      <c r="G305" s="408" t="s">
        <v>777</v>
      </c>
      <c r="H305" s="418" t="s">
        <v>311</v>
      </c>
      <c r="I305" s="38" t="s">
        <v>326</v>
      </c>
      <c r="J305" s="418" t="s">
        <v>549</v>
      </c>
      <c r="K305" s="407">
        <v>100</v>
      </c>
      <c r="L305" s="660"/>
      <c r="M305" s="49">
        <v>17</v>
      </c>
      <c r="N305" s="49">
        <v>15</v>
      </c>
      <c r="O305" s="669">
        <f t="shared" si="9"/>
        <v>0.88235294117647056</v>
      </c>
      <c r="P305" s="658">
        <v>0.88235294117647056</v>
      </c>
      <c r="Q305" s="669">
        <f t="shared" si="10"/>
        <v>0.88235294117647056</v>
      </c>
      <c r="R305" s="657" t="s">
        <v>1472</v>
      </c>
    </row>
    <row r="306" spans="1:18" s="89" customFormat="1" x14ac:dyDescent="0.25">
      <c r="A306" s="419" t="s">
        <v>305</v>
      </c>
      <c r="B306" s="420" t="s">
        <v>1130</v>
      </c>
      <c r="C306" s="421" t="s">
        <v>1135</v>
      </c>
      <c r="D306" s="408" t="s">
        <v>1061</v>
      </c>
      <c r="E306" s="415" t="s">
        <v>1116</v>
      </c>
      <c r="F306" s="382" t="s">
        <v>781</v>
      </c>
      <c r="G306" s="408" t="s">
        <v>777</v>
      </c>
      <c r="H306" s="418" t="s">
        <v>311</v>
      </c>
      <c r="I306" s="38" t="s">
        <v>326</v>
      </c>
      <c r="J306" s="418" t="s">
        <v>549</v>
      </c>
      <c r="K306" s="407">
        <v>100</v>
      </c>
      <c r="L306" s="660"/>
      <c r="M306" s="49">
        <v>17</v>
      </c>
      <c r="N306" s="49">
        <v>16</v>
      </c>
      <c r="O306" s="669">
        <f t="shared" si="9"/>
        <v>0.94117647058823528</v>
      </c>
      <c r="P306" s="658">
        <v>0.94117647058823528</v>
      </c>
      <c r="Q306" s="669">
        <f t="shared" si="10"/>
        <v>0.94117647058823528</v>
      </c>
      <c r="R306" s="657" t="s">
        <v>1472</v>
      </c>
    </row>
    <row r="307" spans="1:18" s="89" customFormat="1" x14ac:dyDescent="0.25">
      <c r="A307" s="419" t="s">
        <v>305</v>
      </c>
      <c r="B307" s="420" t="s">
        <v>1130</v>
      </c>
      <c r="C307" s="421" t="s">
        <v>1135</v>
      </c>
      <c r="D307" s="408" t="s">
        <v>1061</v>
      </c>
      <c r="E307" s="415" t="s">
        <v>1117</v>
      </c>
      <c r="F307" s="382" t="s">
        <v>781</v>
      </c>
      <c r="G307" s="408" t="s">
        <v>777</v>
      </c>
      <c r="H307" s="418" t="s">
        <v>311</v>
      </c>
      <c r="I307" s="38" t="s">
        <v>326</v>
      </c>
      <c r="J307" s="418" t="s">
        <v>549</v>
      </c>
      <c r="K307" s="407">
        <v>100</v>
      </c>
      <c r="L307" s="660"/>
      <c r="M307" s="49">
        <v>17</v>
      </c>
      <c r="N307" s="49">
        <v>16</v>
      </c>
      <c r="O307" s="669">
        <f t="shared" si="9"/>
        <v>0.94117647058823528</v>
      </c>
      <c r="P307" s="658">
        <v>0.94117647058823528</v>
      </c>
      <c r="Q307" s="669">
        <f t="shared" si="10"/>
        <v>0.94117647058823528</v>
      </c>
      <c r="R307" s="657" t="s">
        <v>1472</v>
      </c>
    </row>
    <row r="308" spans="1:18" s="89" customFormat="1" x14ac:dyDescent="0.25">
      <c r="A308" s="419" t="s">
        <v>305</v>
      </c>
      <c r="B308" s="420" t="s">
        <v>1130</v>
      </c>
      <c r="C308" s="421" t="s">
        <v>1135</v>
      </c>
      <c r="D308" s="408" t="s">
        <v>1061</v>
      </c>
      <c r="E308" s="415" t="s">
        <v>1118</v>
      </c>
      <c r="F308" s="382" t="s">
        <v>781</v>
      </c>
      <c r="G308" s="408" t="s">
        <v>777</v>
      </c>
      <c r="H308" s="418" t="s">
        <v>311</v>
      </c>
      <c r="I308" s="38" t="s">
        <v>326</v>
      </c>
      <c r="J308" s="418" t="s">
        <v>549</v>
      </c>
      <c r="K308" s="407">
        <v>100</v>
      </c>
      <c r="L308" s="660"/>
      <c r="M308" s="49">
        <v>17</v>
      </c>
      <c r="N308" s="49">
        <v>15</v>
      </c>
      <c r="O308" s="669">
        <f t="shared" si="9"/>
        <v>0.88235294117647056</v>
      </c>
      <c r="P308" s="658">
        <v>0.88235294117647056</v>
      </c>
      <c r="Q308" s="669">
        <f t="shared" si="10"/>
        <v>0.88235294117647056</v>
      </c>
      <c r="R308" s="657" t="s">
        <v>1472</v>
      </c>
    </row>
    <row r="309" spans="1:18" s="89" customFormat="1" x14ac:dyDescent="0.25">
      <c r="A309" s="419" t="s">
        <v>305</v>
      </c>
      <c r="B309" s="420" t="s">
        <v>1130</v>
      </c>
      <c r="C309" s="421" t="s">
        <v>1135</v>
      </c>
      <c r="D309" s="408" t="s">
        <v>1061</v>
      </c>
      <c r="E309" s="415" t="s">
        <v>1119</v>
      </c>
      <c r="F309" s="382" t="s">
        <v>781</v>
      </c>
      <c r="G309" s="408" t="s">
        <v>777</v>
      </c>
      <c r="H309" s="418" t="s">
        <v>311</v>
      </c>
      <c r="I309" s="38" t="s">
        <v>326</v>
      </c>
      <c r="J309" s="418" t="s">
        <v>549</v>
      </c>
      <c r="K309" s="407">
        <v>100</v>
      </c>
      <c r="L309" s="660"/>
      <c r="M309" s="49">
        <v>17</v>
      </c>
      <c r="N309" s="49">
        <v>16</v>
      </c>
      <c r="O309" s="669">
        <f t="shared" si="9"/>
        <v>0.94117647058823528</v>
      </c>
      <c r="P309" s="658">
        <v>0.94117647058823528</v>
      </c>
      <c r="Q309" s="669">
        <f t="shared" si="10"/>
        <v>0.94117647058823528</v>
      </c>
      <c r="R309" s="657" t="s">
        <v>1472</v>
      </c>
    </row>
    <row r="310" spans="1:18" s="89" customFormat="1" x14ac:dyDescent="0.25">
      <c r="A310" s="419" t="s">
        <v>305</v>
      </c>
      <c r="B310" s="420" t="s">
        <v>1130</v>
      </c>
      <c r="C310" s="421" t="s">
        <v>1135</v>
      </c>
      <c r="D310" s="408" t="s">
        <v>1061</v>
      </c>
      <c r="E310" s="415" t="s">
        <v>1120</v>
      </c>
      <c r="F310" s="382" t="s">
        <v>781</v>
      </c>
      <c r="G310" s="408" t="s">
        <v>777</v>
      </c>
      <c r="H310" s="418" t="s">
        <v>311</v>
      </c>
      <c r="I310" s="38" t="s">
        <v>326</v>
      </c>
      <c r="J310" s="418" t="s">
        <v>549</v>
      </c>
      <c r="K310" s="407">
        <v>100</v>
      </c>
      <c r="L310" s="660"/>
      <c r="M310" s="49">
        <v>17</v>
      </c>
      <c r="N310" s="49">
        <v>17</v>
      </c>
      <c r="O310" s="669">
        <f t="shared" si="9"/>
        <v>1</v>
      </c>
      <c r="P310" s="658">
        <v>1</v>
      </c>
      <c r="Q310" s="669">
        <f t="shared" si="10"/>
        <v>1</v>
      </c>
      <c r="R310" s="657"/>
    </row>
    <row r="311" spans="1:18" s="89" customFormat="1" x14ac:dyDescent="0.25">
      <c r="A311" s="419" t="s">
        <v>305</v>
      </c>
      <c r="B311" s="420" t="s">
        <v>1130</v>
      </c>
      <c r="C311" s="421" t="s">
        <v>1135</v>
      </c>
      <c r="D311" s="408" t="s">
        <v>1061</v>
      </c>
      <c r="E311" s="415" t="s">
        <v>1121</v>
      </c>
      <c r="F311" s="382" t="s">
        <v>781</v>
      </c>
      <c r="G311" s="408" t="s">
        <v>777</v>
      </c>
      <c r="H311" s="418" t="s">
        <v>311</v>
      </c>
      <c r="I311" s="38" t="s">
        <v>326</v>
      </c>
      <c r="J311" s="418" t="s">
        <v>549</v>
      </c>
      <c r="K311" s="407">
        <v>100</v>
      </c>
      <c r="L311" s="660"/>
      <c r="M311" s="49">
        <v>17</v>
      </c>
      <c r="N311" s="49">
        <v>17</v>
      </c>
      <c r="O311" s="669">
        <f t="shared" si="9"/>
        <v>1</v>
      </c>
      <c r="P311" s="658">
        <v>1</v>
      </c>
      <c r="Q311" s="669">
        <f t="shared" si="10"/>
        <v>1</v>
      </c>
      <c r="R311" s="657"/>
    </row>
    <row r="312" spans="1:18" s="89" customFormat="1" x14ac:dyDescent="0.25">
      <c r="A312" s="419" t="s">
        <v>305</v>
      </c>
      <c r="B312" s="420" t="s">
        <v>1130</v>
      </c>
      <c r="C312" s="421" t="s">
        <v>1135</v>
      </c>
      <c r="D312" s="408" t="s">
        <v>1061</v>
      </c>
      <c r="E312" s="415" t="s">
        <v>1122</v>
      </c>
      <c r="F312" s="417" t="s">
        <v>792</v>
      </c>
      <c r="G312" s="408" t="s">
        <v>777</v>
      </c>
      <c r="H312" s="418" t="s">
        <v>311</v>
      </c>
      <c r="I312" s="38" t="s">
        <v>326</v>
      </c>
      <c r="J312" s="418" t="s">
        <v>549</v>
      </c>
      <c r="K312" s="407">
        <v>100</v>
      </c>
      <c r="L312" s="660"/>
      <c r="M312" s="49">
        <v>17</v>
      </c>
      <c r="N312" s="49">
        <v>17</v>
      </c>
      <c r="O312" s="669">
        <f t="shared" si="9"/>
        <v>1</v>
      </c>
      <c r="P312" s="658">
        <v>1</v>
      </c>
      <c r="Q312" s="669">
        <f t="shared" si="10"/>
        <v>1</v>
      </c>
      <c r="R312" s="657"/>
    </row>
    <row r="313" spans="1:18" s="89" customFormat="1" x14ac:dyDescent="0.25">
      <c r="A313" s="419" t="s">
        <v>305</v>
      </c>
      <c r="B313" s="420" t="s">
        <v>1130</v>
      </c>
      <c r="C313" s="421" t="s">
        <v>1135</v>
      </c>
      <c r="D313" s="408" t="s">
        <v>1061</v>
      </c>
      <c r="E313" s="415" t="s">
        <v>1123</v>
      </c>
      <c r="F313" s="382" t="s">
        <v>781</v>
      </c>
      <c r="G313" s="408" t="s">
        <v>777</v>
      </c>
      <c r="H313" s="418" t="s">
        <v>311</v>
      </c>
      <c r="I313" s="38" t="s">
        <v>326</v>
      </c>
      <c r="J313" s="418" t="s">
        <v>549</v>
      </c>
      <c r="K313" s="407">
        <v>100</v>
      </c>
      <c r="L313" s="660"/>
      <c r="M313" s="49">
        <v>17</v>
      </c>
      <c r="N313" s="49">
        <v>17</v>
      </c>
      <c r="O313" s="669">
        <f t="shared" si="9"/>
        <v>1</v>
      </c>
      <c r="P313" s="658">
        <v>1</v>
      </c>
      <c r="Q313" s="669">
        <f t="shared" si="10"/>
        <v>1</v>
      </c>
      <c r="R313" s="657"/>
    </row>
    <row r="314" spans="1:18" s="89" customFormat="1" x14ac:dyDescent="0.25">
      <c r="A314" s="419" t="s">
        <v>305</v>
      </c>
      <c r="B314" s="420" t="s">
        <v>1130</v>
      </c>
      <c r="C314" s="421" t="s">
        <v>1135</v>
      </c>
      <c r="D314" s="408" t="s">
        <v>1061</v>
      </c>
      <c r="E314" s="415" t="s">
        <v>1082</v>
      </c>
      <c r="F314" s="382" t="s">
        <v>781</v>
      </c>
      <c r="G314" s="408" t="s">
        <v>777</v>
      </c>
      <c r="H314" s="418" t="s">
        <v>311</v>
      </c>
      <c r="I314" s="38" t="s">
        <v>326</v>
      </c>
      <c r="J314" s="418" t="s">
        <v>549</v>
      </c>
      <c r="K314" s="407">
        <v>100</v>
      </c>
      <c r="L314" s="660"/>
      <c r="M314" s="49">
        <v>17</v>
      </c>
      <c r="N314" s="49">
        <v>15</v>
      </c>
      <c r="O314" s="669">
        <f t="shared" si="9"/>
        <v>0.88235294117647056</v>
      </c>
      <c r="P314" s="658">
        <v>0.88235294117647056</v>
      </c>
      <c r="Q314" s="669">
        <f t="shared" si="10"/>
        <v>0.88235294117647056</v>
      </c>
      <c r="R314" s="657" t="s">
        <v>1472</v>
      </c>
    </row>
    <row r="315" spans="1:18" s="89" customFormat="1" x14ac:dyDescent="0.25">
      <c r="A315" s="419" t="s">
        <v>305</v>
      </c>
      <c r="B315" s="420" t="s">
        <v>1130</v>
      </c>
      <c r="C315" s="421" t="s">
        <v>1135</v>
      </c>
      <c r="D315" s="408" t="s">
        <v>1061</v>
      </c>
      <c r="E315" s="415" t="s">
        <v>1124</v>
      </c>
      <c r="F315" s="382" t="s">
        <v>781</v>
      </c>
      <c r="G315" s="408" t="s">
        <v>777</v>
      </c>
      <c r="H315" s="418" t="s">
        <v>311</v>
      </c>
      <c r="I315" s="38" t="s">
        <v>326</v>
      </c>
      <c r="J315" s="418" t="s">
        <v>549</v>
      </c>
      <c r="K315" s="407">
        <v>100</v>
      </c>
      <c r="L315" s="660"/>
      <c r="M315" s="49">
        <v>17</v>
      </c>
      <c r="N315" s="49">
        <v>15</v>
      </c>
      <c r="O315" s="669">
        <f t="shared" si="9"/>
        <v>0.88235294117647056</v>
      </c>
      <c r="P315" s="658">
        <v>0.88235294117647056</v>
      </c>
      <c r="Q315" s="669">
        <f t="shared" si="10"/>
        <v>0.88235294117647056</v>
      </c>
      <c r="R315" s="657" t="s">
        <v>1472</v>
      </c>
    </row>
    <row r="316" spans="1:18" s="89" customFormat="1" x14ac:dyDescent="0.25">
      <c r="A316" s="419" t="s">
        <v>305</v>
      </c>
      <c r="B316" s="420" t="s">
        <v>1130</v>
      </c>
      <c r="C316" s="421" t="s">
        <v>1135</v>
      </c>
      <c r="D316" s="408" t="s">
        <v>1061</v>
      </c>
      <c r="E316" s="415" t="s">
        <v>1125</v>
      </c>
      <c r="F316" s="417" t="s">
        <v>792</v>
      </c>
      <c r="G316" s="408" t="s">
        <v>777</v>
      </c>
      <c r="H316" s="418" t="s">
        <v>311</v>
      </c>
      <c r="I316" s="38" t="s">
        <v>326</v>
      </c>
      <c r="J316" s="418" t="s">
        <v>549</v>
      </c>
      <c r="K316" s="407">
        <v>100</v>
      </c>
      <c r="L316" s="660"/>
      <c r="M316" s="49">
        <v>17</v>
      </c>
      <c r="N316" s="49">
        <v>17</v>
      </c>
      <c r="O316" s="669">
        <f t="shared" si="9"/>
        <v>1</v>
      </c>
      <c r="P316" s="658">
        <v>1</v>
      </c>
      <c r="Q316" s="669">
        <f t="shared" si="10"/>
        <v>1</v>
      </c>
      <c r="R316" s="657"/>
    </row>
    <row r="317" spans="1:18" s="89" customFormat="1" x14ac:dyDescent="0.25">
      <c r="A317" s="419" t="s">
        <v>305</v>
      </c>
      <c r="B317" s="420" t="s">
        <v>1130</v>
      </c>
      <c r="C317" s="421" t="s">
        <v>1135</v>
      </c>
      <c r="D317" s="408" t="s">
        <v>1093</v>
      </c>
      <c r="E317" s="415" t="s">
        <v>1094</v>
      </c>
      <c r="F317" s="382" t="s">
        <v>781</v>
      </c>
      <c r="G317" s="408" t="s">
        <v>777</v>
      </c>
      <c r="H317" s="418" t="s">
        <v>311</v>
      </c>
      <c r="I317" s="38" t="s">
        <v>326</v>
      </c>
      <c r="J317" s="418" t="s">
        <v>549</v>
      </c>
      <c r="K317" s="407">
        <v>100</v>
      </c>
      <c r="L317" s="660"/>
      <c r="M317" s="49">
        <v>17</v>
      </c>
      <c r="N317" s="49">
        <v>15</v>
      </c>
      <c r="O317" s="669">
        <f t="shared" si="9"/>
        <v>0.88235294117647056</v>
      </c>
      <c r="P317" s="658">
        <v>0.88235294117647056</v>
      </c>
      <c r="Q317" s="669">
        <f t="shared" si="10"/>
        <v>0.88235294117647056</v>
      </c>
      <c r="R317" s="657" t="s">
        <v>1473</v>
      </c>
    </row>
    <row r="318" spans="1:18" s="89" customFormat="1" x14ac:dyDescent="0.25">
      <c r="A318" s="419" t="s">
        <v>305</v>
      </c>
      <c r="B318" s="420" t="s">
        <v>1130</v>
      </c>
      <c r="C318" s="421" t="s">
        <v>1135</v>
      </c>
      <c r="D318" s="408" t="s">
        <v>1093</v>
      </c>
      <c r="E318" s="415" t="s">
        <v>1095</v>
      </c>
      <c r="F318" s="416" t="s">
        <v>1108</v>
      </c>
      <c r="G318" s="408" t="s">
        <v>777</v>
      </c>
      <c r="H318" s="418" t="s">
        <v>311</v>
      </c>
      <c r="I318" s="38" t="s">
        <v>326</v>
      </c>
      <c r="J318" s="418" t="s">
        <v>549</v>
      </c>
      <c r="K318" s="407">
        <v>100</v>
      </c>
      <c r="L318" s="660"/>
      <c r="M318" s="49">
        <v>17</v>
      </c>
      <c r="N318" s="49">
        <v>15</v>
      </c>
      <c r="O318" s="669">
        <f t="shared" si="9"/>
        <v>0.88235294117647056</v>
      </c>
      <c r="P318" s="658">
        <v>0.88235294117647056</v>
      </c>
      <c r="Q318" s="669">
        <f t="shared" si="10"/>
        <v>0.88235294117647056</v>
      </c>
      <c r="R318" s="657" t="s">
        <v>1473</v>
      </c>
    </row>
    <row r="319" spans="1:18" s="89" customFormat="1" x14ac:dyDescent="0.25">
      <c r="A319" s="419" t="s">
        <v>305</v>
      </c>
      <c r="B319" s="420" t="s">
        <v>1130</v>
      </c>
      <c r="C319" s="421" t="s">
        <v>1135</v>
      </c>
      <c r="D319" s="408" t="s">
        <v>1093</v>
      </c>
      <c r="E319" s="415" t="s">
        <v>1096</v>
      </c>
      <c r="F319" s="382" t="s">
        <v>781</v>
      </c>
      <c r="G319" s="408" t="s">
        <v>777</v>
      </c>
      <c r="H319" s="418" t="s">
        <v>311</v>
      </c>
      <c r="I319" s="38" t="s">
        <v>326</v>
      </c>
      <c r="J319" s="418" t="s">
        <v>549</v>
      </c>
      <c r="K319" s="407">
        <v>100</v>
      </c>
      <c r="L319" s="660"/>
      <c r="M319" s="49">
        <v>17</v>
      </c>
      <c r="N319" s="49">
        <v>15</v>
      </c>
      <c r="O319" s="669">
        <f t="shared" si="9"/>
        <v>0.88235294117647056</v>
      </c>
      <c r="P319" s="658">
        <v>0.88235294117647056</v>
      </c>
      <c r="Q319" s="669">
        <f t="shared" si="10"/>
        <v>0.88235294117647056</v>
      </c>
      <c r="R319" s="657" t="s">
        <v>1473</v>
      </c>
    </row>
    <row r="320" spans="1:18" s="89" customFormat="1" x14ac:dyDescent="0.25">
      <c r="A320" s="419" t="s">
        <v>305</v>
      </c>
      <c r="B320" s="420" t="s">
        <v>1130</v>
      </c>
      <c r="C320" s="421" t="s">
        <v>1135</v>
      </c>
      <c r="D320" s="408" t="s">
        <v>1093</v>
      </c>
      <c r="E320" s="415" t="s">
        <v>1097</v>
      </c>
      <c r="F320" s="382" t="s">
        <v>781</v>
      </c>
      <c r="G320" s="408" t="s">
        <v>777</v>
      </c>
      <c r="H320" s="418" t="s">
        <v>311</v>
      </c>
      <c r="I320" s="38" t="s">
        <v>326</v>
      </c>
      <c r="J320" s="418" t="s">
        <v>549</v>
      </c>
      <c r="K320" s="407">
        <v>100</v>
      </c>
      <c r="L320" s="660"/>
      <c r="M320" s="49">
        <v>17</v>
      </c>
      <c r="N320" s="49">
        <v>15</v>
      </c>
      <c r="O320" s="669">
        <f t="shared" si="9"/>
        <v>0.88235294117647056</v>
      </c>
      <c r="P320" s="658">
        <v>0.88235294117647056</v>
      </c>
      <c r="Q320" s="669">
        <f t="shared" si="10"/>
        <v>0.88235294117647056</v>
      </c>
      <c r="R320" s="657" t="s">
        <v>1473</v>
      </c>
    </row>
    <row r="321" spans="1:18" s="89" customFormat="1" x14ac:dyDescent="0.25">
      <c r="A321" s="419" t="s">
        <v>305</v>
      </c>
      <c r="B321" s="420" t="s">
        <v>1130</v>
      </c>
      <c r="C321" s="421" t="s">
        <v>1135</v>
      </c>
      <c r="D321" s="408" t="s">
        <v>1093</v>
      </c>
      <c r="E321" s="415" t="s">
        <v>1098</v>
      </c>
      <c r="F321" s="382" t="s">
        <v>781</v>
      </c>
      <c r="G321" s="408" t="s">
        <v>777</v>
      </c>
      <c r="H321" s="418" t="s">
        <v>311</v>
      </c>
      <c r="I321" s="38" t="s">
        <v>326</v>
      </c>
      <c r="J321" s="418" t="s">
        <v>549</v>
      </c>
      <c r="K321" s="407">
        <v>100</v>
      </c>
      <c r="L321" s="660"/>
      <c r="M321" s="49">
        <v>17</v>
      </c>
      <c r="N321" s="49">
        <v>15</v>
      </c>
      <c r="O321" s="669">
        <f t="shared" si="9"/>
        <v>0.88235294117647056</v>
      </c>
      <c r="P321" s="658">
        <v>0.88235294117647056</v>
      </c>
      <c r="Q321" s="669">
        <f t="shared" si="10"/>
        <v>0.88235294117647056</v>
      </c>
      <c r="R321" s="657" t="s">
        <v>1473</v>
      </c>
    </row>
    <row r="322" spans="1:18" s="89" customFormat="1" x14ac:dyDescent="0.25">
      <c r="A322" s="419" t="s">
        <v>305</v>
      </c>
      <c r="B322" s="420" t="s">
        <v>1130</v>
      </c>
      <c r="C322" s="421" t="s">
        <v>1135</v>
      </c>
      <c r="D322" s="408" t="s">
        <v>1093</v>
      </c>
      <c r="E322" s="415" t="s">
        <v>1099</v>
      </c>
      <c r="F322" s="382" t="s">
        <v>781</v>
      </c>
      <c r="G322" s="408" t="s">
        <v>777</v>
      </c>
      <c r="H322" s="418" t="s">
        <v>311</v>
      </c>
      <c r="I322" s="38" t="s">
        <v>326</v>
      </c>
      <c r="J322" s="418" t="s">
        <v>549</v>
      </c>
      <c r="K322" s="407">
        <v>100</v>
      </c>
      <c r="L322" s="660"/>
      <c r="M322" s="49">
        <v>17</v>
      </c>
      <c r="N322" s="49">
        <v>15</v>
      </c>
      <c r="O322" s="669">
        <f t="shared" si="9"/>
        <v>0.88235294117647056</v>
      </c>
      <c r="P322" s="658">
        <v>0.88235294117647056</v>
      </c>
      <c r="Q322" s="669">
        <f t="shared" si="10"/>
        <v>0.88235294117647056</v>
      </c>
      <c r="R322" s="657" t="s">
        <v>1473</v>
      </c>
    </row>
    <row r="323" spans="1:18" s="89" customFormat="1" x14ac:dyDescent="0.25">
      <c r="A323" s="419" t="s">
        <v>305</v>
      </c>
      <c r="B323" s="420" t="s">
        <v>1130</v>
      </c>
      <c r="C323" s="421" t="s">
        <v>1135</v>
      </c>
      <c r="D323" s="408" t="s">
        <v>1093</v>
      </c>
      <c r="E323" s="415" t="s">
        <v>1126</v>
      </c>
      <c r="F323" s="382" t="s">
        <v>781</v>
      </c>
      <c r="G323" s="408" t="s">
        <v>777</v>
      </c>
      <c r="H323" s="418" t="s">
        <v>311</v>
      </c>
      <c r="I323" s="38" t="s">
        <v>326</v>
      </c>
      <c r="J323" s="418" t="s">
        <v>549</v>
      </c>
      <c r="K323" s="407">
        <v>100</v>
      </c>
      <c r="L323" s="660"/>
      <c r="M323" s="49">
        <v>17</v>
      </c>
      <c r="N323" s="49">
        <v>15</v>
      </c>
      <c r="O323" s="669">
        <f t="shared" si="9"/>
        <v>0.88235294117647056</v>
      </c>
      <c r="P323" s="658">
        <v>0.88235294117647056</v>
      </c>
      <c r="Q323" s="669">
        <f t="shared" si="10"/>
        <v>0.88235294117647056</v>
      </c>
      <c r="R323" s="657" t="s">
        <v>1473</v>
      </c>
    </row>
    <row r="324" spans="1:18" s="89" customFormat="1" x14ac:dyDescent="0.25">
      <c r="A324" s="419" t="s">
        <v>305</v>
      </c>
      <c r="B324" s="420" t="s">
        <v>1130</v>
      </c>
      <c r="C324" s="421" t="s">
        <v>1135</v>
      </c>
      <c r="D324" s="408" t="s">
        <v>1093</v>
      </c>
      <c r="E324" s="415" t="s">
        <v>1101</v>
      </c>
      <c r="F324" s="416" t="s">
        <v>1108</v>
      </c>
      <c r="G324" s="408" t="s">
        <v>777</v>
      </c>
      <c r="H324" s="418" t="s">
        <v>311</v>
      </c>
      <c r="I324" s="38" t="s">
        <v>326</v>
      </c>
      <c r="J324" s="418" t="s">
        <v>549</v>
      </c>
      <c r="K324" s="407">
        <v>100</v>
      </c>
      <c r="L324" s="660"/>
      <c r="M324" s="49">
        <v>17</v>
      </c>
      <c r="N324" s="49">
        <v>15</v>
      </c>
      <c r="O324" s="669">
        <f t="shared" si="9"/>
        <v>0.88235294117647056</v>
      </c>
      <c r="P324" s="658">
        <v>0.88235294117647056</v>
      </c>
      <c r="Q324" s="669">
        <f t="shared" si="10"/>
        <v>0.88235294117647056</v>
      </c>
      <c r="R324" s="657" t="s">
        <v>1473</v>
      </c>
    </row>
    <row r="325" spans="1:18" s="89" customFormat="1" x14ac:dyDescent="0.25">
      <c r="A325" s="419" t="s">
        <v>305</v>
      </c>
      <c r="B325" s="420" t="s">
        <v>1132</v>
      </c>
      <c r="C325" s="421" t="s">
        <v>1135</v>
      </c>
      <c r="D325" s="408" t="s">
        <v>1061</v>
      </c>
      <c r="E325" s="415" t="s">
        <v>1107</v>
      </c>
      <c r="F325" s="382" t="s">
        <v>781</v>
      </c>
      <c r="G325" s="408" t="s">
        <v>777</v>
      </c>
      <c r="H325" s="418" t="s">
        <v>311</v>
      </c>
      <c r="I325" s="38" t="s">
        <v>326</v>
      </c>
      <c r="J325" s="418" t="s">
        <v>549</v>
      </c>
      <c r="K325" s="407">
        <v>100</v>
      </c>
      <c r="L325" s="660"/>
      <c r="M325" s="49" t="s">
        <v>326</v>
      </c>
      <c r="N325" s="49" t="s">
        <v>326</v>
      </c>
      <c r="O325" s="43" t="s">
        <v>326</v>
      </c>
      <c r="P325" s="658" t="s">
        <v>326</v>
      </c>
      <c r="Q325" s="43" t="s">
        <v>326</v>
      </c>
      <c r="R325" s="657" t="s">
        <v>1471</v>
      </c>
    </row>
    <row r="326" spans="1:18" s="89" customFormat="1" x14ac:dyDescent="0.25">
      <c r="A326" s="419" t="s">
        <v>305</v>
      </c>
      <c r="B326" s="420" t="s">
        <v>1132</v>
      </c>
      <c r="C326" s="421" t="s">
        <v>1135</v>
      </c>
      <c r="D326" s="408" t="s">
        <v>1061</v>
      </c>
      <c r="E326" s="415" t="s">
        <v>1064</v>
      </c>
      <c r="F326" s="382" t="s">
        <v>781</v>
      </c>
      <c r="G326" s="408" t="s">
        <v>777</v>
      </c>
      <c r="H326" s="418" t="s">
        <v>311</v>
      </c>
      <c r="I326" s="38" t="s">
        <v>326</v>
      </c>
      <c r="J326" s="418" t="s">
        <v>549</v>
      </c>
      <c r="K326" s="407">
        <v>100</v>
      </c>
      <c r="L326" s="660"/>
      <c r="M326" s="49" t="s">
        <v>326</v>
      </c>
      <c r="N326" s="49" t="s">
        <v>326</v>
      </c>
      <c r="O326" s="43" t="s">
        <v>326</v>
      </c>
      <c r="P326" s="658" t="s">
        <v>326</v>
      </c>
      <c r="Q326" s="43" t="s">
        <v>326</v>
      </c>
      <c r="R326" s="657" t="s">
        <v>1471</v>
      </c>
    </row>
    <row r="327" spans="1:18" s="89" customFormat="1" x14ac:dyDescent="0.25">
      <c r="A327" s="419" t="s">
        <v>305</v>
      </c>
      <c r="B327" s="420" t="s">
        <v>1132</v>
      </c>
      <c r="C327" s="421" t="s">
        <v>1135</v>
      </c>
      <c r="D327" s="408" t="s">
        <v>1061</v>
      </c>
      <c r="E327" s="415" t="s">
        <v>1065</v>
      </c>
      <c r="F327" s="382" t="s">
        <v>781</v>
      </c>
      <c r="G327" s="408" t="s">
        <v>777</v>
      </c>
      <c r="H327" s="418" t="s">
        <v>311</v>
      </c>
      <c r="I327" s="38" t="s">
        <v>326</v>
      </c>
      <c r="J327" s="418" t="s">
        <v>549</v>
      </c>
      <c r="K327" s="407">
        <v>100</v>
      </c>
      <c r="L327" s="660"/>
      <c r="M327" s="49" t="s">
        <v>326</v>
      </c>
      <c r="N327" s="49" t="s">
        <v>326</v>
      </c>
      <c r="O327" s="43" t="s">
        <v>326</v>
      </c>
      <c r="P327" s="658" t="s">
        <v>326</v>
      </c>
      <c r="Q327" s="43" t="s">
        <v>326</v>
      </c>
      <c r="R327" s="657" t="s">
        <v>1471</v>
      </c>
    </row>
    <row r="328" spans="1:18" s="89" customFormat="1" x14ac:dyDescent="0.25">
      <c r="A328" s="419" t="s">
        <v>305</v>
      </c>
      <c r="B328" s="420" t="s">
        <v>1132</v>
      </c>
      <c r="C328" s="421" t="s">
        <v>1135</v>
      </c>
      <c r="D328" s="408" t="s">
        <v>1061</v>
      </c>
      <c r="E328" s="415" t="s">
        <v>1066</v>
      </c>
      <c r="F328" s="416" t="s">
        <v>1108</v>
      </c>
      <c r="G328" s="408" t="s">
        <v>777</v>
      </c>
      <c r="H328" s="418" t="s">
        <v>311</v>
      </c>
      <c r="I328" s="38" t="s">
        <v>326</v>
      </c>
      <c r="J328" s="418" t="s">
        <v>549</v>
      </c>
      <c r="K328" s="407">
        <v>100</v>
      </c>
      <c r="L328" s="660"/>
      <c r="M328" s="49" t="s">
        <v>326</v>
      </c>
      <c r="N328" s="49" t="s">
        <v>326</v>
      </c>
      <c r="O328" s="43" t="s">
        <v>326</v>
      </c>
      <c r="P328" s="658" t="s">
        <v>326</v>
      </c>
      <c r="Q328" s="43" t="s">
        <v>326</v>
      </c>
      <c r="R328" s="657" t="s">
        <v>1471</v>
      </c>
    </row>
    <row r="329" spans="1:18" s="89" customFormat="1" x14ac:dyDescent="0.25">
      <c r="A329" s="419" t="s">
        <v>305</v>
      </c>
      <c r="B329" s="420" t="s">
        <v>1132</v>
      </c>
      <c r="C329" s="421" t="s">
        <v>1135</v>
      </c>
      <c r="D329" s="408" t="s">
        <v>1061</v>
      </c>
      <c r="E329" s="415" t="s">
        <v>1067</v>
      </c>
      <c r="F329" s="416" t="s">
        <v>1109</v>
      </c>
      <c r="G329" s="408" t="s">
        <v>777</v>
      </c>
      <c r="H329" s="418" t="s">
        <v>311</v>
      </c>
      <c r="I329" s="38" t="s">
        <v>326</v>
      </c>
      <c r="J329" s="418" t="s">
        <v>549</v>
      </c>
      <c r="K329" s="407">
        <v>100</v>
      </c>
      <c r="L329" s="660"/>
      <c r="M329" s="49" t="s">
        <v>326</v>
      </c>
      <c r="N329" s="49" t="s">
        <v>326</v>
      </c>
      <c r="O329" s="43" t="s">
        <v>326</v>
      </c>
      <c r="P329" s="658" t="s">
        <v>326</v>
      </c>
      <c r="Q329" s="43" t="s">
        <v>326</v>
      </c>
      <c r="R329" s="657" t="s">
        <v>1471</v>
      </c>
    </row>
    <row r="330" spans="1:18" s="89" customFormat="1" x14ac:dyDescent="0.25">
      <c r="A330" s="419" t="s">
        <v>305</v>
      </c>
      <c r="B330" s="420" t="s">
        <v>1132</v>
      </c>
      <c r="C330" s="421" t="s">
        <v>1135</v>
      </c>
      <c r="D330" s="408" t="s">
        <v>1061</v>
      </c>
      <c r="E330" s="415" t="s">
        <v>1110</v>
      </c>
      <c r="F330" s="382" t="s">
        <v>781</v>
      </c>
      <c r="G330" s="408" t="s">
        <v>777</v>
      </c>
      <c r="H330" s="418" t="s">
        <v>311</v>
      </c>
      <c r="I330" s="38" t="s">
        <v>326</v>
      </c>
      <c r="J330" s="418" t="s">
        <v>549</v>
      </c>
      <c r="K330" s="407">
        <v>100</v>
      </c>
      <c r="L330" s="660"/>
      <c r="M330" s="49" t="s">
        <v>326</v>
      </c>
      <c r="N330" s="49" t="s">
        <v>326</v>
      </c>
      <c r="O330" s="43" t="s">
        <v>326</v>
      </c>
      <c r="P330" s="658" t="s">
        <v>326</v>
      </c>
      <c r="Q330" s="43" t="s">
        <v>326</v>
      </c>
      <c r="R330" s="657" t="s">
        <v>1471</v>
      </c>
    </row>
    <row r="331" spans="1:18" s="89" customFormat="1" x14ac:dyDescent="0.25">
      <c r="A331" s="419" t="s">
        <v>305</v>
      </c>
      <c r="B331" s="420" t="s">
        <v>1132</v>
      </c>
      <c r="C331" s="421" t="s">
        <v>1135</v>
      </c>
      <c r="D331" s="408" t="s">
        <v>1061</v>
      </c>
      <c r="E331" s="415" t="s">
        <v>1111</v>
      </c>
      <c r="F331" s="382" t="s">
        <v>781</v>
      </c>
      <c r="G331" s="408" t="s">
        <v>777</v>
      </c>
      <c r="H331" s="418" t="s">
        <v>311</v>
      </c>
      <c r="I331" s="38" t="s">
        <v>326</v>
      </c>
      <c r="J331" s="418" t="s">
        <v>549</v>
      </c>
      <c r="K331" s="407">
        <v>100</v>
      </c>
      <c r="L331" s="660"/>
      <c r="M331" s="49" t="s">
        <v>326</v>
      </c>
      <c r="N331" s="49" t="s">
        <v>326</v>
      </c>
      <c r="O331" s="43" t="s">
        <v>326</v>
      </c>
      <c r="P331" s="658" t="s">
        <v>326</v>
      </c>
      <c r="Q331" s="43" t="s">
        <v>326</v>
      </c>
      <c r="R331" s="657" t="s">
        <v>1471</v>
      </c>
    </row>
    <row r="332" spans="1:18" s="89" customFormat="1" x14ac:dyDescent="0.25">
      <c r="A332" s="419" t="s">
        <v>305</v>
      </c>
      <c r="B332" s="420" t="s">
        <v>1132</v>
      </c>
      <c r="C332" s="421" t="s">
        <v>1135</v>
      </c>
      <c r="D332" s="408" t="s">
        <v>1061</v>
      </c>
      <c r="E332" s="415" t="s">
        <v>1112</v>
      </c>
      <c r="F332" s="382" t="s">
        <v>781</v>
      </c>
      <c r="G332" s="408" t="s">
        <v>777</v>
      </c>
      <c r="H332" s="418" t="s">
        <v>311</v>
      </c>
      <c r="I332" s="38" t="s">
        <v>326</v>
      </c>
      <c r="J332" s="418" t="s">
        <v>549</v>
      </c>
      <c r="K332" s="407">
        <v>100</v>
      </c>
      <c r="L332" s="660"/>
      <c r="M332" s="49" t="s">
        <v>326</v>
      </c>
      <c r="N332" s="49" t="s">
        <v>326</v>
      </c>
      <c r="O332" s="43" t="s">
        <v>326</v>
      </c>
      <c r="P332" s="658" t="s">
        <v>326</v>
      </c>
      <c r="Q332" s="43" t="s">
        <v>326</v>
      </c>
      <c r="R332" s="657" t="s">
        <v>1471</v>
      </c>
    </row>
    <row r="333" spans="1:18" s="89" customFormat="1" x14ac:dyDescent="0.25">
      <c r="A333" s="419" t="s">
        <v>305</v>
      </c>
      <c r="B333" s="420" t="s">
        <v>1132</v>
      </c>
      <c r="C333" s="421" t="s">
        <v>1135</v>
      </c>
      <c r="D333" s="408" t="s">
        <v>1061</v>
      </c>
      <c r="E333" s="415" t="s">
        <v>1113</v>
      </c>
      <c r="F333" s="382" t="s">
        <v>781</v>
      </c>
      <c r="G333" s="408" t="s">
        <v>777</v>
      </c>
      <c r="H333" s="418" t="s">
        <v>311</v>
      </c>
      <c r="I333" s="38" t="s">
        <v>326</v>
      </c>
      <c r="J333" s="418" t="s">
        <v>549</v>
      </c>
      <c r="K333" s="407">
        <v>100</v>
      </c>
      <c r="L333" s="660"/>
      <c r="M333" s="49" t="s">
        <v>326</v>
      </c>
      <c r="N333" s="49" t="s">
        <v>326</v>
      </c>
      <c r="O333" s="43" t="s">
        <v>326</v>
      </c>
      <c r="P333" s="658" t="s">
        <v>326</v>
      </c>
      <c r="Q333" s="43" t="s">
        <v>326</v>
      </c>
      <c r="R333" s="657" t="s">
        <v>1471</v>
      </c>
    </row>
    <row r="334" spans="1:18" s="89" customFormat="1" x14ac:dyDescent="0.25">
      <c r="A334" s="419" t="s">
        <v>305</v>
      </c>
      <c r="B334" s="420" t="s">
        <v>1132</v>
      </c>
      <c r="C334" s="421" t="s">
        <v>1135</v>
      </c>
      <c r="D334" s="408" t="s">
        <v>1061</v>
      </c>
      <c r="E334" s="415" t="s">
        <v>1072</v>
      </c>
      <c r="F334" s="382" t="s">
        <v>1114</v>
      </c>
      <c r="G334" s="408" t="s">
        <v>777</v>
      </c>
      <c r="H334" s="418" t="s">
        <v>311</v>
      </c>
      <c r="I334" s="38" t="s">
        <v>326</v>
      </c>
      <c r="J334" s="418" t="s">
        <v>549</v>
      </c>
      <c r="K334" s="407">
        <v>100</v>
      </c>
      <c r="L334" s="660"/>
      <c r="M334" s="49" t="s">
        <v>326</v>
      </c>
      <c r="N334" s="49" t="s">
        <v>326</v>
      </c>
      <c r="O334" s="43" t="s">
        <v>326</v>
      </c>
      <c r="P334" s="658" t="s">
        <v>326</v>
      </c>
      <c r="Q334" s="43" t="s">
        <v>326</v>
      </c>
      <c r="R334" s="657" t="s">
        <v>1471</v>
      </c>
    </row>
    <row r="335" spans="1:18" s="89" customFormat="1" x14ac:dyDescent="0.25">
      <c r="A335" s="419" t="s">
        <v>305</v>
      </c>
      <c r="B335" s="420" t="s">
        <v>1132</v>
      </c>
      <c r="C335" s="421" t="s">
        <v>1135</v>
      </c>
      <c r="D335" s="408" t="s">
        <v>1061</v>
      </c>
      <c r="E335" s="415" t="s">
        <v>1073</v>
      </c>
      <c r="F335" s="382" t="s">
        <v>1114</v>
      </c>
      <c r="G335" s="408" t="s">
        <v>777</v>
      </c>
      <c r="H335" s="418" t="s">
        <v>311</v>
      </c>
      <c r="I335" s="38" t="s">
        <v>326</v>
      </c>
      <c r="J335" s="418" t="s">
        <v>549</v>
      </c>
      <c r="K335" s="407">
        <v>100</v>
      </c>
      <c r="L335" s="660"/>
      <c r="M335" s="49" t="s">
        <v>326</v>
      </c>
      <c r="N335" s="49" t="s">
        <v>326</v>
      </c>
      <c r="O335" s="43" t="s">
        <v>326</v>
      </c>
      <c r="P335" s="658" t="s">
        <v>326</v>
      </c>
      <c r="Q335" s="43" t="s">
        <v>326</v>
      </c>
      <c r="R335" s="657" t="s">
        <v>1471</v>
      </c>
    </row>
    <row r="336" spans="1:18" s="89" customFormat="1" x14ac:dyDescent="0.25">
      <c r="A336" s="419" t="s">
        <v>305</v>
      </c>
      <c r="B336" s="420" t="s">
        <v>1132</v>
      </c>
      <c r="C336" s="421" t="s">
        <v>1135</v>
      </c>
      <c r="D336" s="408" t="s">
        <v>1061</v>
      </c>
      <c r="E336" s="415" t="s">
        <v>1074</v>
      </c>
      <c r="F336" s="382" t="s">
        <v>781</v>
      </c>
      <c r="G336" s="408" t="s">
        <v>777</v>
      </c>
      <c r="H336" s="418" t="s">
        <v>311</v>
      </c>
      <c r="I336" s="38" t="s">
        <v>326</v>
      </c>
      <c r="J336" s="418" t="s">
        <v>549</v>
      </c>
      <c r="K336" s="407">
        <v>100</v>
      </c>
      <c r="L336" s="660"/>
      <c r="M336" s="49" t="s">
        <v>326</v>
      </c>
      <c r="N336" s="49" t="s">
        <v>326</v>
      </c>
      <c r="O336" s="43" t="s">
        <v>326</v>
      </c>
      <c r="P336" s="658" t="s">
        <v>326</v>
      </c>
      <c r="Q336" s="43" t="s">
        <v>326</v>
      </c>
      <c r="R336" s="657" t="s">
        <v>1471</v>
      </c>
    </row>
    <row r="337" spans="1:18" s="89" customFormat="1" x14ac:dyDescent="0.25">
      <c r="A337" s="419" t="s">
        <v>305</v>
      </c>
      <c r="B337" s="420" t="s">
        <v>1132</v>
      </c>
      <c r="C337" s="421" t="s">
        <v>1135</v>
      </c>
      <c r="D337" s="408" t="s">
        <v>1061</v>
      </c>
      <c r="E337" s="415" t="s">
        <v>1115</v>
      </c>
      <c r="F337" s="382" t="s">
        <v>781</v>
      </c>
      <c r="G337" s="408" t="s">
        <v>777</v>
      </c>
      <c r="H337" s="418" t="s">
        <v>311</v>
      </c>
      <c r="I337" s="38" t="s">
        <v>326</v>
      </c>
      <c r="J337" s="418" t="s">
        <v>549</v>
      </c>
      <c r="K337" s="407">
        <v>100</v>
      </c>
      <c r="L337" s="660"/>
      <c r="M337" s="49" t="s">
        <v>326</v>
      </c>
      <c r="N337" s="49" t="s">
        <v>326</v>
      </c>
      <c r="O337" s="43" t="s">
        <v>326</v>
      </c>
      <c r="P337" s="658" t="s">
        <v>326</v>
      </c>
      <c r="Q337" s="43" t="s">
        <v>326</v>
      </c>
      <c r="R337" s="657" t="s">
        <v>1471</v>
      </c>
    </row>
    <row r="338" spans="1:18" s="89" customFormat="1" x14ac:dyDescent="0.25">
      <c r="A338" s="419" t="s">
        <v>305</v>
      </c>
      <c r="B338" s="420" t="s">
        <v>1132</v>
      </c>
      <c r="C338" s="421" t="s">
        <v>1135</v>
      </c>
      <c r="D338" s="408" t="s">
        <v>1061</v>
      </c>
      <c r="E338" s="415" t="s">
        <v>1116</v>
      </c>
      <c r="F338" s="382" t="s">
        <v>781</v>
      </c>
      <c r="G338" s="408" t="s">
        <v>777</v>
      </c>
      <c r="H338" s="418" t="s">
        <v>311</v>
      </c>
      <c r="I338" s="38" t="s">
        <v>326</v>
      </c>
      <c r="J338" s="418" t="s">
        <v>549</v>
      </c>
      <c r="K338" s="407">
        <v>100</v>
      </c>
      <c r="L338" s="660"/>
      <c r="M338" s="49" t="s">
        <v>326</v>
      </c>
      <c r="N338" s="49" t="s">
        <v>326</v>
      </c>
      <c r="O338" s="43" t="s">
        <v>326</v>
      </c>
      <c r="P338" s="658" t="s">
        <v>326</v>
      </c>
      <c r="Q338" s="43" t="s">
        <v>326</v>
      </c>
      <c r="R338" s="657" t="s">
        <v>1471</v>
      </c>
    </row>
    <row r="339" spans="1:18" s="89" customFormat="1" x14ac:dyDescent="0.25">
      <c r="A339" s="419" t="s">
        <v>305</v>
      </c>
      <c r="B339" s="420" t="s">
        <v>1132</v>
      </c>
      <c r="C339" s="421" t="s">
        <v>1135</v>
      </c>
      <c r="D339" s="408" t="s">
        <v>1061</v>
      </c>
      <c r="E339" s="415" t="s">
        <v>1117</v>
      </c>
      <c r="F339" s="382" t="s">
        <v>781</v>
      </c>
      <c r="G339" s="408" t="s">
        <v>777</v>
      </c>
      <c r="H339" s="418" t="s">
        <v>311</v>
      </c>
      <c r="I339" s="38" t="s">
        <v>326</v>
      </c>
      <c r="J339" s="418" t="s">
        <v>549</v>
      </c>
      <c r="K339" s="407">
        <v>100</v>
      </c>
      <c r="L339" s="660"/>
      <c r="M339" s="49" t="s">
        <v>326</v>
      </c>
      <c r="N339" s="49" t="s">
        <v>326</v>
      </c>
      <c r="O339" s="43" t="s">
        <v>326</v>
      </c>
      <c r="P339" s="658" t="s">
        <v>326</v>
      </c>
      <c r="Q339" s="43" t="s">
        <v>326</v>
      </c>
      <c r="R339" s="657" t="s">
        <v>1471</v>
      </c>
    </row>
    <row r="340" spans="1:18" s="89" customFormat="1" x14ac:dyDescent="0.25">
      <c r="A340" s="419" t="s">
        <v>305</v>
      </c>
      <c r="B340" s="420" t="s">
        <v>1132</v>
      </c>
      <c r="C340" s="421" t="s">
        <v>1135</v>
      </c>
      <c r="D340" s="408" t="s">
        <v>1061</v>
      </c>
      <c r="E340" s="415" t="s">
        <v>1118</v>
      </c>
      <c r="F340" s="382" t="s">
        <v>781</v>
      </c>
      <c r="G340" s="408" t="s">
        <v>777</v>
      </c>
      <c r="H340" s="418" t="s">
        <v>311</v>
      </c>
      <c r="I340" s="38" t="s">
        <v>326</v>
      </c>
      <c r="J340" s="418" t="s">
        <v>549</v>
      </c>
      <c r="K340" s="407">
        <v>100</v>
      </c>
      <c r="L340" s="660"/>
      <c r="M340" s="49" t="s">
        <v>326</v>
      </c>
      <c r="N340" s="49" t="s">
        <v>326</v>
      </c>
      <c r="O340" s="43" t="s">
        <v>326</v>
      </c>
      <c r="P340" s="658" t="s">
        <v>326</v>
      </c>
      <c r="Q340" s="43" t="s">
        <v>326</v>
      </c>
      <c r="R340" s="657" t="s">
        <v>1471</v>
      </c>
    </row>
    <row r="341" spans="1:18" s="89" customFormat="1" x14ac:dyDescent="0.25">
      <c r="A341" s="419" t="s">
        <v>305</v>
      </c>
      <c r="B341" s="420" t="s">
        <v>1132</v>
      </c>
      <c r="C341" s="421" t="s">
        <v>1135</v>
      </c>
      <c r="D341" s="408" t="s">
        <v>1061</v>
      </c>
      <c r="E341" s="415" t="s">
        <v>1119</v>
      </c>
      <c r="F341" s="382" t="s">
        <v>781</v>
      </c>
      <c r="G341" s="408" t="s">
        <v>777</v>
      </c>
      <c r="H341" s="418" t="s">
        <v>311</v>
      </c>
      <c r="I341" s="38" t="s">
        <v>326</v>
      </c>
      <c r="J341" s="418" t="s">
        <v>549</v>
      </c>
      <c r="K341" s="407">
        <v>100</v>
      </c>
      <c r="L341" s="660"/>
      <c r="M341" s="49" t="s">
        <v>326</v>
      </c>
      <c r="N341" s="49" t="s">
        <v>326</v>
      </c>
      <c r="O341" s="43" t="s">
        <v>326</v>
      </c>
      <c r="P341" s="658" t="s">
        <v>326</v>
      </c>
      <c r="Q341" s="43" t="s">
        <v>326</v>
      </c>
      <c r="R341" s="657" t="s">
        <v>1471</v>
      </c>
    </row>
    <row r="342" spans="1:18" s="89" customFormat="1" x14ac:dyDescent="0.25">
      <c r="A342" s="419" t="s">
        <v>305</v>
      </c>
      <c r="B342" s="420" t="s">
        <v>1132</v>
      </c>
      <c r="C342" s="421" t="s">
        <v>1135</v>
      </c>
      <c r="D342" s="408" t="s">
        <v>1061</v>
      </c>
      <c r="E342" s="415" t="s">
        <v>1120</v>
      </c>
      <c r="F342" s="382" t="s">
        <v>781</v>
      </c>
      <c r="G342" s="408" t="s">
        <v>777</v>
      </c>
      <c r="H342" s="418" t="s">
        <v>311</v>
      </c>
      <c r="I342" s="38" t="s">
        <v>326</v>
      </c>
      <c r="J342" s="418" t="s">
        <v>549</v>
      </c>
      <c r="K342" s="407">
        <v>100</v>
      </c>
      <c r="L342" s="660"/>
      <c r="M342" s="49" t="s">
        <v>326</v>
      </c>
      <c r="N342" s="49" t="s">
        <v>326</v>
      </c>
      <c r="O342" s="43" t="s">
        <v>326</v>
      </c>
      <c r="P342" s="658" t="s">
        <v>326</v>
      </c>
      <c r="Q342" s="43" t="s">
        <v>326</v>
      </c>
      <c r="R342" s="657" t="s">
        <v>1471</v>
      </c>
    </row>
    <row r="343" spans="1:18" s="89" customFormat="1" x14ac:dyDescent="0.25">
      <c r="A343" s="419" t="s">
        <v>305</v>
      </c>
      <c r="B343" s="420" t="s">
        <v>1132</v>
      </c>
      <c r="C343" s="421" t="s">
        <v>1135</v>
      </c>
      <c r="D343" s="408" t="s">
        <v>1061</v>
      </c>
      <c r="E343" s="415" t="s">
        <v>1121</v>
      </c>
      <c r="F343" s="382" t="s">
        <v>781</v>
      </c>
      <c r="G343" s="408" t="s">
        <v>777</v>
      </c>
      <c r="H343" s="418" t="s">
        <v>311</v>
      </c>
      <c r="I343" s="38" t="s">
        <v>326</v>
      </c>
      <c r="J343" s="418" t="s">
        <v>549</v>
      </c>
      <c r="K343" s="407">
        <v>100</v>
      </c>
      <c r="L343" s="660"/>
      <c r="M343" s="49" t="s">
        <v>326</v>
      </c>
      <c r="N343" s="49" t="s">
        <v>326</v>
      </c>
      <c r="O343" s="43" t="s">
        <v>326</v>
      </c>
      <c r="P343" s="658" t="s">
        <v>326</v>
      </c>
      <c r="Q343" s="43" t="s">
        <v>326</v>
      </c>
      <c r="R343" s="657" t="s">
        <v>1471</v>
      </c>
    </row>
    <row r="344" spans="1:18" s="89" customFormat="1" x14ac:dyDescent="0.25">
      <c r="A344" s="419" t="s">
        <v>305</v>
      </c>
      <c r="B344" s="420" t="s">
        <v>1132</v>
      </c>
      <c r="C344" s="421" t="s">
        <v>1135</v>
      </c>
      <c r="D344" s="408" t="s">
        <v>1061</v>
      </c>
      <c r="E344" s="415" t="s">
        <v>1122</v>
      </c>
      <c r="F344" s="417" t="s">
        <v>792</v>
      </c>
      <c r="G344" s="408" t="s">
        <v>777</v>
      </c>
      <c r="H344" s="418" t="s">
        <v>311</v>
      </c>
      <c r="I344" s="38" t="s">
        <v>326</v>
      </c>
      <c r="J344" s="418" t="s">
        <v>549</v>
      </c>
      <c r="K344" s="407">
        <v>100</v>
      </c>
      <c r="L344" s="660"/>
      <c r="M344" s="49" t="s">
        <v>326</v>
      </c>
      <c r="N344" s="49" t="s">
        <v>326</v>
      </c>
      <c r="O344" s="43" t="s">
        <v>326</v>
      </c>
      <c r="P344" s="658" t="s">
        <v>326</v>
      </c>
      <c r="Q344" s="43" t="s">
        <v>326</v>
      </c>
      <c r="R344" s="657" t="s">
        <v>1471</v>
      </c>
    </row>
    <row r="345" spans="1:18" s="89" customFormat="1" x14ac:dyDescent="0.25">
      <c r="A345" s="419" t="s">
        <v>305</v>
      </c>
      <c r="B345" s="420" t="s">
        <v>1132</v>
      </c>
      <c r="C345" s="421" t="s">
        <v>1135</v>
      </c>
      <c r="D345" s="408" t="s">
        <v>1061</v>
      </c>
      <c r="E345" s="415" t="s">
        <v>1123</v>
      </c>
      <c r="F345" s="382" t="s">
        <v>781</v>
      </c>
      <c r="G345" s="408" t="s">
        <v>777</v>
      </c>
      <c r="H345" s="418" t="s">
        <v>311</v>
      </c>
      <c r="I345" s="38" t="s">
        <v>326</v>
      </c>
      <c r="J345" s="418" t="s">
        <v>549</v>
      </c>
      <c r="K345" s="407">
        <v>100</v>
      </c>
      <c r="L345" s="660"/>
      <c r="M345" s="49" t="s">
        <v>326</v>
      </c>
      <c r="N345" s="49" t="s">
        <v>326</v>
      </c>
      <c r="O345" s="43" t="s">
        <v>326</v>
      </c>
      <c r="P345" s="658" t="s">
        <v>326</v>
      </c>
      <c r="Q345" s="43" t="s">
        <v>326</v>
      </c>
      <c r="R345" s="657" t="s">
        <v>1471</v>
      </c>
    </row>
    <row r="346" spans="1:18" s="89" customFormat="1" x14ac:dyDescent="0.25">
      <c r="A346" s="419" t="s">
        <v>305</v>
      </c>
      <c r="B346" s="420" t="s">
        <v>1132</v>
      </c>
      <c r="C346" s="421" t="s">
        <v>1135</v>
      </c>
      <c r="D346" s="408" t="s">
        <v>1061</v>
      </c>
      <c r="E346" s="415" t="s">
        <v>1082</v>
      </c>
      <c r="F346" s="382" t="s">
        <v>781</v>
      </c>
      <c r="G346" s="408" t="s">
        <v>777</v>
      </c>
      <c r="H346" s="418" t="s">
        <v>311</v>
      </c>
      <c r="I346" s="38" t="s">
        <v>326</v>
      </c>
      <c r="J346" s="418" t="s">
        <v>549</v>
      </c>
      <c r="K346" s="407">
        <v>100</v>
      </c>
      <c r="L346" s="660"/>
      <c r="M346" s="49" t="s">
        <v>326</v>
      </c>
      <c r="N346" s="49" t="s">
        <v>326</v>
      </c>
      <c r="O346" s="43" t="s">
        <v>326</v>
      </c>
      <c r="P346" s="658" t="s">
        <v>326</v>
      </c>
      <c r="Q346" s="43" t="s">
        <v>326</v>
      </c>
      <c r="R346" s="657" t="s">
        <v>1471</v>
      </c>
    </row>
    <row r="347" spans="1:18" s="89" customFormat="1" x14ac:dyDescent="0.25">
      <c r="A347" s="419" t="s">
        <v>305</v>
      </c>
      <c r="B347" s="420" t="s">
        <v>1132</v>
      </c>
      <c r="C347" s="421" t="s">
        <v>1135</v>
      </c>
      <c r="D347" s="408" t="s">
        <v>1061</v>
      </c>
      <c r="E347" s="415" t="s">
        <v>1124</v>
      </c>
      <c r="F347" s="382" t="s">
        <v>781</v>
      </c>
      <c r="G347" s="408" t="s">
        <v>777</v>
      </c>
      <c r="H347" s="418" t="s">
        <v>311</v>
      </c>
      <c r="I347" s="38" t="s">
        <v>326</v>
      </c>
      <c r="J347" s="418" t="s">
        <v>549</v>
      </c>
      <c r="K347" s="407">
        <v>100</v>
      </c>
      <c r="L347" s="660"/>
      <c r="M347" s="49" t="s">
        <v>326</v>
      </c>
      <c r="N347" s="49" t="s">
        <v>326</v>
      </c>
      <c r="O347" s="43" t="s">
        <v>326</v>
      </c>
      <c r="P347" s="658" t="s">
        <v>326</v>
      </c>
      <c r="Q347" s="43" t="s">
        <v>326</v>
      </c>
      <c r="R347" s="657" t="s">
        <v>1471</v>
      </c>
    </row>
    <row r="348" spans="1:18" s="89" customFormat="1" x14ac:dyDescent="0.25">
      <c r="A348" s="419" t="s">
        <v>305</v>
      </c>
      <c r="B348" s="420" t="s">
        <v>1132</v>
      </c>
      <c r="C348" s="421" t="s">
        <v>1135</v>
      </c>
      <c r="D348" s="408" t="s">
        <v>1061</v>
      </c>
      <c r="E348" s="415" t="s">
        <v>1125</v>
      </c>
      <c r="F348" s="417" t="s">
        <v>792</v>
      </c>
      <c r="G348" s="408" t="s">
        <v>777</v>
      </c>
      <c r="H348" s="418" t="s">
        <v>311</v>
      </c>
      <c r="I348" s="38" t="s">
        <v>326</v>
      </c>
      <c r="J348" s="418" t="s">
        <v>549</v>
      </c>
      <c r="K348" s="407">
        <v>100</v>
      </c>
      <c r="L348" s="660"/>
      <c r="M348" s="49" t="s">
        <v>326</v>
      </c>
      <c r="N348" s="49" t="s">
        <v>326</v>
      </c>
      <c r="O348" s="43" t="s">
        <v>326</v>
      </c>
      <c r="P348" s="658" t="s">
        <v>326</v>
      </c>
      <c r="Q348" s="43" t="s">
        <v>326</v>
      </c>
      <c r="R348" s="657" t="s">
        <v>1471</v>
      </c>
    </row>
    <row r="349" spans="1:18" s="89" customFormat="1" x14ac:dyDescent="0.25">
      <c r="A349" s="419" t="s">
        <v>305</v>
      </c>
      <c r="B349" s="420" t="s">
        <v>1132</v>
      </c>
      <c r="C349" s="421" t="s">
        <v>1135</v>
      </c>
      <c r="D349" s="408" t="s">
        <v>1093</v>
      </c>
      <c r="E349" s="415" t="s">
        <v>1094</v>
      </c>
      <c r="F349" s="382" t="s">
        <v>781</v>
      </c>
      <c r="G349" s="408" t="s">
        <v>777</v>
      </c>
      <c r="H349" s="418" t="s">
        <v>311</v>
      </c>
      <c r="I349" s="38" t="s">
        <v>326</v>
      </c>
      <c r="J349" s="418" t="s">
        <v>549</v>
      </c>
      <c r="K349" s="407">
        <v>100</v>
      </c>
      <c r="L349" s="660"/>
      <c r="M349" s="49" t="s">
        <v>326</v>
      </c>
      <c r="N349" s="49" t="s">
        <v>326</v>
      </c>
      <c r="O349" s="43" t="s">
        <v>326</v>
      </c>
      <c r="P349" s="658" t="s">
        <v>326</v>
      </c>
      <c r="Q349" s="43" t="s">
        <v>326</v>
      </c>
      <c r="R349" s="657" t="s">
        <v>1471</v>
      </c>
    </row>
    <row r="350" spans="1:18" s="89" customFormat="1" x14ac:dyDescent="0.25">
      <c r="A350" s="419" t="s">
        <v>305</v>
      </c>
      <c r="B350" s="420" t="s">
        <v>1132</v>
      </c>
      <c r="C350" s="421" t="s">
        <v>1135</v>
      </c>
      <c r="D350" s="408" t="s">
        <v>1093</v>
      </c>
      <c r="E350" s="415" t="s">
        <v>1095</v>
      </c>
      <c r="F350" s="416" t="s">
        <v>1108</v>
      </c>
      <c r="G350" s="408" t="s">
        <v>777</v>
      </c>
      <c r="H350" s="418" t="s">
        <v>311</v>
      </c>
      <c r="I350" s="38" t="s">
        <v>326</v>
      </c>
      <c r="J350" s="418" t="s">
        <v>549</v>
      </c>
      <c r="K350" s="407">
        <v>100</v>
      </c>
      <c r="L350" s="660"/>
      <c r="M350" s="49" t="s">
        <v>326</v>
      </c>
      <c r="N350" s="49" t="s">
        <v>326</v>
      </c>
      <c r="O350" s="43" t="s">
        <v>326</v>
      </c>
      <c r="P350" s="658" t="s">
        <v>326</v>
      </c>
      <c r="Q350" s="43" t="s">
        <v>326</v>
      </c>
      <c r="R350" s="657" t="s">
        <v>1471</v>
      </c>
    </row>
    <row r="351" spans="1:18" s="89" customFormat="1" x14ac:dyDescent="0.25">
      <c r="A351" s="419" t="s">
        <v>305</v>
      </c>
      <c r="B351" s="420" t="s">
        <v>1132</v>
      </c>
      <c r="C351" s="421" t="s">
        <v>1135</v>
      </c>
      <c r="D351" s="408" t="s">
        <v>1093</v>
      </c>
      <c r="E351" s="415" t="s">
        <v>1096</v>
      </c>
      <c r="F351" s="382" t="s">
        <v>781</v>
      </c>
      <c r="G351" s="408" t="s">
        <v>777</v>
      </c>
      <c r="H351" s="418" t="s">
        <v>311</v>
      </c>
      <c r="I351" s="38" t="s">
        <v>326</v>
      </c>
      <c r="J351" s="418" t="s">
        <v>549</v>
      </c>
      <c r="K351" s="407">
        <v>100</v>
      </c>
      <c r="L351" s="660"/>
      <c r="M351" s="49" t="s">
        <v>326</v>
      </c>
      <c r="N351" s="49" t="s">
        <v>326</v>
      </c>
      <c r="O351" s="43" t="s">
        <v>326</v>
      </c>
      <c r="P351" s="658" t="s">
        <v>326</v>
      </c>
      <c r="Q351" s="43" t="s">
        <v>326</v>
      </c>
      <c r="R351" s="657" t="s">
        <v>1471</v>
      </c>
    </row>
    <row r="352" spans="1:18" s="89" customFormat="1" x14ac:dyDescent="0.25">
      <c r="A352" s="419" t="s">
        <v>305</v>
      </c>
      <c r="B352" s="420" t="s">
        <v>1132</v>
      </c>
      <c r="C352" s="421" t="s">
        <v>1135</v>
      </c>
      <c r="D352" s="408" t="s">
        <v>1093</v>
      </c>
      <c r="E352" s="415" t="s">
        <v>1097</v>
      </c>
      <c r="F352" s="382" t="s">
        <v>781</v>
      </c>
      <c r="G352" s="408" t="s">
        <v>777</v>
      </c>
      <c r="H352" s="418" t="s">
        <v>311</v>
      </c>
      <c r="I352" s="38" t="s">
        <v>326</v>
      </c>
      <c r="J352" s="418" t="s">
        <v>549</v>
      </c>
      <c r="K352" s="407">
        <v>100</v>
      </c>
      <c r="L352" s="660"/>
      <c r="M352" s="49" t="s">
        <v>326</v>
      </c>
      <c r="N352" s="49" t="s">
        <v>326</v>
      </c>
      <c r="O352" s="43" t="s">
        <v>326</v>
      </c>
      <c r="P352" s="658" t="s">
        <v>326</v>
      </c>
      <c r="Q352" s="43" t="s">
        <v>326</v>
      </c>
      <c r="R352" s="657" t="s">
        <v>1471</v>
      </c>
    </row>
    <row r="353" spans="1:18" s="89" customFormat="1" x14ac:dyDescent="0.25">
      <c r="A353" s="419" t="s">
        <v>305</v>
      </c>
      <c r="B353" s="420" t="s">
        <v>1132</v>
      </c>
      <c r="C353" s="421" t="s">
        <v>1135</v>
      </c>
      <c r="D353" s="408" t="s">
        <v>1093</v>
      </c>
      <c r="E353" s="415" t="s">
        <v>1098</v>
      </c>
      <c r="F353" s="382" t="s">
        <v>781</v>
      </c>
      <c r="G353" s="408" t="s">
        <v>777</v>
      </c>
      <c r="H353" s="418" t="s">
        <v>311</v>
      </c>
      <c r="I353" s="38" t="s">
        <v>326</v>
      </c>
      <c r="J353" s="418" t="s">
        <v>549</v>
      </c>
      <c r="K353" s="407">
        <v>100</v>
      </c>
      <c r="L353" s="660"/>
      <c r="M353" s="49" t="s">
        <v>326</v>
      </c>
      <c r="N353" s="49" t="s">
        <v>326</v>
      </c>
      <c r="O353" s="43" t="s">
        <v>326</v>
      </c>
      <c r="P353" s="658" t="s">
        <v>326</v>
      </c>
      <c r="Q353" s="43" t="s">
        <v>326</v>
      </c>
      <c r="R353" s="657" t="s">
        <v>1471</v>
      </c>
    </row>
    <row r="354" spans="1:18" s="89" customFormat="1" x14ac:dyDescent="0.25">
      <c r="A354" s="419" t="s">
        <v>305</v>
      </c>
      <c r="B354" s="420" t="s">
        <v>1132</v>
      </c>
      <c r="C354" s="421" t="s">
        <v>1135</v>
      </c>
      <c r="D354" s="408" t="s">
        <v>1093</v>
      </c>
      <c r="E354" s="415" t="s">
        <v>1099</v>
      </c>
      <c r="F354" s="382" t="s">
        <v>781</v>
      </c>
      <c r="G354" s="408" t="s">
        <v>777</v>
      </c>
      <c r="H354" s="418" t="s">
        <v>311</v>
      </c>
      <c r="I354" s="38" t="s">
        <v>326</v>
      </c>
      <c r="J354" s="418" t="s">
        <v>549</v>
      </c>
      <c r="K354" s="407">
        <v>100</v>
      </c>
      <c r="L354" s="660"/>
      <c r="M354" s="49" t="s">
        <v>326</v>
      </c>
      <c r="N354" s="49" t="s">
        <v>326</v>
      </c>
      <c r="O354" s="43" t="s">
        <v>326</v>
      </c>
      <c r="P354" s="658" t="s">
        <v>326</v>
      </c>
      <c r="Q354" s="43" t="s">
        <v>326</v>
      </c>
      <c r="R354" s="657" t="s">
        <v>1471</v>
      </c>
    </row>
    <row r="355" spans="1:18" s="89" customFormat="1" x14ac:dyDescent="0.25">
      <c r="A355" s="419" t="s">
        <v>305</v>
      </c>
      <c r="B355" s="420" t="s">
        <v>1132</v>
      </c>
      <c r="C355" s="421" t="s">
        <v>1135</v>
      </c>
      <c r="D355" s="408" t="s">
        <v>1093</v>
      </c>
      <c r="E355" s="415" t="s">
        <v>1126</v>
      </c>
      <c r="F355" s="382" t="s">
        <v>781</v>
      </c>
      <c r="G355" s="408" t="s">
        <v>777</v>
      </c>
      <c r="H355" s="418" t="s">
        <v>311</v>
      </c>
      <c r="I355" s="38" t="s">
        <v>326</v>
      </c>
      <c r="J355" s="418" t="s">
        <v>549</v>
      </c>
      <c r="K355" s="407">
        <v>100</v>
      </c>
      <c r="L355" s="660"/>
      <c r="M355" s="49" t="s">
        <v>326</v>
      </c>
      <c r="N355" s="49" t="s">
        <v>326</v>
      </c>
      <c r="O355" s="43" t="s">
        <v>326</v>
      </c>
      <c r="P355" s="658" t="s">
        <v>326</v>
      </c>
      <c r="Q355" s="43" t="s">
        <v>326</v>
      </c>
      <c r="R355" s="657" t="s">
        <v>1471</v>
      </c>
    </row>
    <row r="356" spans="1:18" s="89" customFormat="1" x14ac:dyDescent="0.25">
      <c r="A356" s="419" t="s">
        <v>305</v>
      </c>
      <c r="B356" s="420" t="s">
        <v>1132</v>
      </c>
      <c r="C356" s="421" t="s">
        <v>1135</v>
      </c>
      <c r="D356" s="408" t="s">
        <v>1093</v>
      </c>
      <c r="E356" s="415" t="s">
        <v>1101</v>
      </c>
      <c r="F356" s="416" t="s">
        <v>1108</v>
      </c>
      <c r="G356" s="408" t="s">
        <v>777</v>
      </c>
      <c r="H356" s="418" t="s">
        <v>311</v>
      </c>
      <c r="I356" s="38" t="s">
        <v>326</v>
      </c>
      <c r="J356" s="418" t="s">
        <v>549</v>
      </c>
      <c r="K356" s="407">
        <v>100</v>
      </c>
      <c r="L356" s="660"/>
      <c r="M356" s="49" t="s">
        <v>326</v>
      </c>
      <c r="N356" s="49" t="s">
        <v>326</v>
      </c>
      <c r="O356" s="43" t="s">
        <v>326</v>
      </c>
      <c r="P356" s="658" t="s">
        <v>326</v>
      </c>
      <c r="Q356" s="43" t="s">
        <v>326</v>
      </c>
      <c r="R356" s="657" t="s">
        <v>1471</v>
      </c>
    </row>
    <row r="357" spans="1:18" s="89" customFormat="1" x14ac:dyDescent="0.25">
      <c r="A357" s="419" t="s">
        <v>305</v>
      </c>
      <c r="B357" s="420" t="s">
        <v>1130</v>
      </c>
      <c r="C357" s="382" t="s">
        <v>1136</v>
      </c>
      <c r="D357" s="408" t="s">
        <v>1061</v>
      </c>
      <c r="E357" s="415" t="s">
        <v>1107</v>
      </c>
      <c r="F357" s="382" t="s">
        <v>781</v>
      </c>
      <c r="G357" s="408" t="s">
        <v>777</v>
      </c>
      <c r="H357" s="418" t="s">
        <v>311</v>
      </c>
      <c r="I357" s="38" t="s">
        <v>326</v>
      </c>
      <c r="J357" s="418" t="s">
        <v>549</v>
      </c>
      <c r="K357" s="407">
        <v>100</v>
      </c>
      <c r="L357" s="660"/>
      <c r="M357" s="49" t="s">
        <v>326</v>
      </c>
      <c r="N357" s="49" t="s">
        <v>326</v>
      </c>
      <c r="O357" s="43" t="s">
        <v>326</v>
      </c>
      <c r="P357" s="658" t="s">
        <v>326</v>
      </c>
      <c r="Q357" s="43" t="s">
        <v>326</v>
      </c>
      <c r="R357" s="657" t="s">
        <v>1471</v>
      </c>
    </row>
    <row r="358" spans="1:18" s="89" customFormat="1" x14ac:dyDescent="0.25">
      <c r="A358" s="419" t="s">
        <v>305</v>
      </c>
      <c r="B358" s="420" t="s">
        <v>1130</v>
      </c>
      <c r="C358" s="382" t="s">
        <v>1136</v>
      </c>
      <c r="D358" s="408" t="s">
        <v>1061</v>
      </c>
      <c r="E358" s="415" t="s">
        <v>1064</v>
      </c>
      <c r="F358" s="382" t="s">
        <v>781</v>
      </c>
      <c r="G358" s="408" t="s">
        <v>777</v>
      </c>
      <c r="H358" s="418" t="s">
        <v>311</v>
      </c>
      <c r="I358" s="38" t="s">
        <v>326</v>
      </c>
      <c r="J358" s="418" t="s">
        <v>549</v>
      </c>
      <c r="K358" s="407">
        <v>100</v>
      </c>
      <c r="L358" s="660"/>
      <c r="M358" s="49" t="s">
        <v>326</v>
      </c>
      <c r="N358" s="49" t="s">
        <v>326</v>
      </c>
      <c r="O358" s="43" t="s">
        <v>326</v>
      </c>
      <c r="P358" s="658" t="s">
        <v>326</v>
      </c>
      <c r="Q358" s="43" t="s">
        <v>326</v>
      </c>
      <c r="R358" s="657" t="s">
        <v>1471</v>
      </c>
    </row>
    <row r="359" spans="1:18" s="89" customFormat="1" x14ac:dyDescent="0.25">
      <c r="A359" s="419" t="s">
        <v>305</v>
      </c>
      <c r="B359" s="420" t="s">
        <v>1130</v>
      </c>
      <c r="C359" s="382" t="s">
        <v>1136</v>
      </c>
      <c r="D359" s="408" t="s">
        <v>1061</v>
      </c>
      <c r="E359" s="415" t="s">
        <v>1065</v>
      </c>
      <c r="F359" s="382" t="s">
        <v>781</v>
      </c>
      <c r="G359" s="408" t="s">
        <v>777</v>
      </c>
      <c r="H359" s="418" t="s">
        <v>311</v>
      </c>
      <c r="I359" s="38" t="s">
        <v>326</v>
      </c>
      <c r="J359" s="418" t="s">
        <v>549</v>
      </c>
      <c r="K359" s="407">
        <v>100</v>
      </c>
      <c r="L359" s="660"/>
      <c r="M359" s="49" t="s">
        <v>326</v>
      </c>
      <c r="N359" s="49" t="s">
        <v>326</v>
      </c>
      <c r="O359" s="43" t="s">
        <v>326</v>
      </c>
      <c r="P359" s="658" t="s">
        <v>326</v>
      </c>
      <c r="Q359" s="43" t="s">
        <v>326</v>
      </c>
      <c r="R359" s="657" t="s">
        <v>1471</v>
      </c>
    </row>
    <row r="360" spans="1:18" s="89" customFormat="1" x14ac:dyDescent="0.25">
      <c r="A360" s="419" t="s">
        <v>305</v>
      </c>
      <c r="B360" s="420" t="s">
        <v>1130</v>
      </c>
      <c r="C360" s="382" t="s">
        <v>1136</v>
      </c>
      <c r="D360" s="408" t="s">
        <v>1061</v>
      </c>
      <c r="E360" s="415" t="s">
        <v>1066</v>
      </c>
      <c r="F360" s="416" t="s">
        <v>1108</v>
      </c>
      <c r="G360" s="408" t="s">
        <v>777</v>
      </c>
      <c r="H360" s="418" t="s">
        <v>311</v>
      </c>
      <c r="I360" s="38" t="s">
        <v>326</v>
      </c>
      <c r="J360" s="418" t="s">
        <v>549</v>
      </c>
      <c r="K360" s="407">
        <v>100</v>
      </c>
      <c r="L360" s="660"/>
      <c r="M360" s="49" t="s">
        <v>326</v>
      </c>
      <c r="N360" s="49" t="s">
        <v>326</v>
      </c>
      <c r="O360" s="43" t="s">
        <v>326</v>
      </c>
      <c r="P360" s="658" t="s">
        <v>326</v>
      </c>
      <c r="Q360" s="43" t="s">
        <v>326</v>
      </c>
      <c r="R360" s="657" t="s">
        <v>1471</v>
      </c>
    </row>
    <row r="361" spans="1:18" s="89" customFormat="1" x14ac:dyDescent="0.25">
      <c r="A361" s="419" t="s">
        <v>305</v>
      </c>
      <c r="B361" s="420" t="s">
        <v>1130</v>
      </c>
      <c r="C361" s="382" t="s">
        <v>1136</v>
      </c>
      <c r="D361" s="408" t="s">
        <v>1061</v>
      </c>
      <c r="E361" s="415" t="s">
        <v>1067</v>
      </c>
      <c r="F361" s="416" t="s">
        <v>1109</v>
      </c>
      <c r="G361" s="408" t="s">
        <v>777</v>
      </c>
      <c r="H361" s="418" t="s">
        <v>311</v>
      </c>
      <c r="I361" s="38" t="s">
        <v>326</v>
      </c>
      <c r="J361" s="418" t="s">
        <v>549</v>
      </c>
      <c r="K361" s="407">
        <v>100</v>
      </c>
      <c r="L361" s="660"/>
      <c r="M361" s="49" t="s">
        <v>326</v>
      </c>
      <c r="N361" s="49" t="s">
        <v>326</v>
      </c>
      <c r="O361" s="43" t="s">
        <v>326</v>
      </c>
      <c r="P361" s="658" t="s">
        <v>326</v>
      </c>
      <c r="Q361" s="43" t="s">
        <v>326</v>
      </c>
      <c r="R361" s="657" t="s">
        <v>1471</v>
      </c>
    </row>
    <row r="362" spans="1:18" s="89" customFormat="1" x14ac:dyDescent="0.25">
      <c r="A362" s="419" t="s">
        <v>305</v>
      </c>
      <c r="B362" s="420" t="s">
        <v>1130</v>
      </c>
      <c r="C362" s="382" t="s">
        <v>1136</v>
      </c>
      <c r="D362" s="408" t="s">
        <v>1061</v>
      </c>
      <c r="E362" s="415" t="s">
        <v>1110</v>
      </c>
      <c r="F362" s="382" t="s">
        <v>781</v>
      </c>
      <c r="G362" s="408" t="s">
        <v>777</v>
      </c>
      <c r="H362" s="418" t="s">
        <v>311</v>
      </c>
      <c r="I362" s="38" t="s">
        <v>326</v>
      </c>
      <c r="J362" s="418" t="s">
        <v>549</v>
      </c>
      <c r="K362" s="407">
        <v>100</v>
      </c>
      <c r="L362" s="660"/>
      <c r="M362" s="49" t="s">
        <v>326</v>
      </c>
      <c r="N362" s="49" t="s">
        <v>326</v>
      </c>
      <c r="O362" s="43" t="s">
        <v>326</v>
      </c>
      <c r="P362" s="658" t="s">
        <v>326</v>
      </c>
      <c r="Q362" s="43" t="s">
        <v>326</v>
      </c>
      <c r="R362" s="657" t="s">
        <v>1471</v>
      </c>
    </row>
    <row r="363" spans="1:18" s="89" customFormat="1" x14ac:dyDescent="0.25">
      <c r="A363" s="419" t="s">
        <v>305</v>
      </c>
      <c r="B363" s="420" t="s">
        <v>1130</v>
      </c>
      <c r="C363" s="382" t="s">
        <v>1136</v>
      </c>
      <c r="D363" s="408" t="s">
        <v>1061</v>
      </c>
      <c r="E363" s="415" t="s">
        <v>1111</v>
      </c>
      <c r="F363" s="382" t="s">
        <v>781</v>
      </c>
      <c r="G363" s="408" t="s">
        <v>777</v>
      </c>
      <c r="H363" s="418" t="s">
        <v>311</v>
      </c>
      <c r="I363" s="38" t="s">
        <v>326</v>
      </c>
      <c r="J363" s="418" t="s">
        <v>549</v>
      </c>
      <c r="K363" s="407">
        <v>100</v>
      </c>
      <c r="L363" s="660"/>
      <c r="M363" s="49" t="s">
        <v>326</v>
      </c>
      <c r="N363" s="49" t="s">
        <v>326</v>
      </c>
      <c r="O363" s="43" t="s">
        <v>326</v>
      </c>
      <c r="P363" s="658" t="s">
        <v>326</v>
      </c>
      <c r="Q363" s="43" t="s">
        <v>326</v>
      </c>
      <c r="R363" s="657" t="s">
        <v>1471</v>
      </c>
    </row>
    <row r="364" spans="1:18" s="89" customFormat="1" x14ac:dyDescent="0.25">
      <c r="A364" s="419" t="s">
        <v>305</v>
      </c>
      <c r="B364" s="420" t="s">
        <v>1130</v>
      </c>
      <c r="C364" s="382" t="s">
        <v>1136</v>
      </c>
      <c r="D364" s="408" t="s">
        <v>1061</v>
      </c>
      <c r="E364" s="415" t="s">
        <v>1112</v>
      </c>
      <c r="F364" s="382" t="s">
        <v>781</v>
      </c>
      <c r="G364" s="408" t="s">
        <v>777</v>
      </c>
      <c r="H364" s="418" t="s">
        <v>311</v>
      </c>
      <c r="I364" s="38" t="s">
        <v>326</v>
      </c>
      <c r="J364" s="418" t="s">
        <v>549</v>
      </c>
      <c r="K364" s="407">
        <v>100</v>
      </c>
      <c r="L364" s="660"/>
      <c r="M364" s="49" t="s">
        <v>326</v>
      </c>
      <c r="N364" s="49" t="s">
        <v>326</v>
      </c>
      <c r="O364" s="43" t="s">
        <v>326</v>
      </c>
      <c r="P364" s="658" t="s">
        <v>326</v>
      </c>
      <c r="Q364" s="43" t="s">
        <v>326</v>
      </c>
      <c r="R364" s="657" t="s">
        <v>1471</v>
      </c>
    </row>
    <row r="365" spans="1:18" s="89" customFormat="1" x14ac:dyDescent="0.25">
      <c r="A365" s="419" t="s">
        <v>305</v>
      </c>
      <c r="B365" s="420" t="s">
        <v>1130</v>
      </c>
      <c r="C365" s="382" t="s">
        <v>1136</v>
      </c>
      <c r="D365" s="408" t="s">
        <v>1061</v>
      </c>
      <c r="E365" s="415" t="s">
        <v>1113</v>
      </c>
      <c r="F365" s="382" t="s">
        <v>781</v>
      </c>
      <c r="G365" s="408" t="s">
        <v>777</v>
      </c>
      <c r="H365" s="418" t="s">
        <v>311</v>
      </c>
      <c r="I365" s="38" t="s">
        <v>326</v>
      </c>
      <c r="J365" s="418" t="s">
        <v>549</v>
      </c>
      <c r="K365" s="407">
        <v>100</v>
      </c>
      <c r="L365" s="660"/>
      <c r="M365" s="49" t="s">
        <v>326</v>
      </c>
      <c r="N365" s="49" t="s">
        <v>326</v>
      </c>
      <c r="O365" s="43" t="s">
        <v>326</v>
      </c>
      <c r="P365" s="658" t="s">
        <v>326</v>
      </c>
      <c r="Q365" s="43" t="s">
        <v>326</v>
      </c>
      <c r="R365" s="657" t="s">
        <v>1471</v>
      </c>
    </row>
    <row r="366" spans="1:18" s="89" customFormat="1" x14ac:dyDescent="0.25">
      <c r="A366" s="419" t="s">
        <v>305</v>
      </c>
      <c r="B366" s="420" t="s">
        <v>1130</v>
      </c>
      <c r="C366" s="382" t="s">
        <v>1136</v>
      </c>
      <c r="D366" s="408" t="s">
        <v>1061</v>
      </c>
      <c r="E366" s="415" t="s">
        <v>1072</v>
      </c>
      <c r="F366" s="382" t="s">
        <v>1114</v>
      </c>
      <c r="G366" s="408" t="s">
        <v>777</v>
      </c>
      <c r="H366" s="418" t="s">
        <v>311</v>
      </c>
      <c r="I366" s="38" t="s">
        <v>326</v>
      </c>
      <c r="J366" s="418" t="s">
        <v>549</v>
      </c>
      <c r="K366" s="407">
        <v>100</v>
      </c>
      <c r="L366" s="660"/>
      <c r="M366" s="49" t="s">
        <v>326</v>
      </c>
      <c r="N366" s="49" t="s">
        <v>326</v>
      </c>
      <c r="O366" s="43" t="s">
        <v>326</v>
      </c>
      <c r="P366" s="658" t="s">
        <v>326</v>
      </c>
      <c r="Q366" s="43" t="s">
        <v>326</v>
      </c>
      <c r="R366" s="657" t="s">
        <v>1471</v>
      </c>
    </row>
    <row r="367" spans="1:18" s="89" customFormat="1" x14ac:dyDescent="0.25">
      <c r="A367" s="419" t="s">
        <v>305</v>
      </c>
      <c r="B367" s="420" t="s">
        <v>1130</v>
      </c>
      <c r="C367" s="382" t="s">
        <v>1136</v>
      </c>
      <c r="D367" s="408" t="s">
        <v>1061</v>
      </c>
      <c r="E367" s="415" t="s">
        <v>1073</v>
      </c>
      <c r="F367" s="382" t="s">
        <v>1114</v>
      </c>
      <c r="G367" s="408" t="s">
        <v>777</v>
      </c>
      <c r="H367" s="418" t="s">
        <v>311</v>
      </c>
      <c r="I367" s="38" t="s">
        <v>326</v>
      </c>
      <c r="J367" s="418" t="s">
        <v>549</v>
      </c>
      <c r="K367" s="407">
        <v>100</v>
      </c>
      <c r="L367" s="660"/>
      <c r="M367" s="49" t="s">
        <v>326</v>
      </c>
      <c r="N367" s="49" t="s">
        <v>326</v>
      </c>
      <c r="O367" s="43" t="s">
        <v>326</v>
      </c>
      <c r="P367" s="658" t="s">
        <v>326</v>
      </c>
      <c r="Q367" s="43" t="s">
        <v>326</v>
      </c>
      <c r="R367" s="657" t="s">
        <v>1471</v>
      </c>
    </row>
    <row r="368" spans="1:18" s="89" customFormat="1" x14ac:dyDescent="0.25">
      <c r="A368" s="419" t="s">
        <v>305</v>
      </c>
      <c r="B368" s="420" t="s">
        <v>1130</v>
      </c>
      <c r="C368" s="382" t="s">
        <v>1136</v>
      </c>
      <c r="D368" s="408" t="s">
        <v>1061</v>
      </c>
      <c r="E368" s="415" t="s">
        <v>1074</v>
      </c>
      <c r="F368" s="382" t="s">
        <v>781</v>
      </c>
      <c r="G368" s="408" t="s">
        <v>777</v>
      </c>
      <c r="H368" s="418" t="s">
        <v>311</v>
      </c>
      <c r="I368" s="38" t="s">
        <v>326</v>
      </c>
      <c r="J368" s="418" t="s">
        <v>549</v>
      </c>
      <c r="K368" s="407">
        <v>100</v>
      </c>
      <c r="L368" s="660"/>
      <c r="M368" s="49" t="s">
        <v>326</v>
      </c>
      <c r="N368" s="49" t="s">
        <v>326</v>
      </c>
      <c r="O368" s="43" t="s">
        <v>326</v>
      </c>
      <c r="P368" s="658" t="s">
        <v>326</v>
      </c>
      <c r="Q368" s="43" t="s">
        <v>326</v>
      </c>
      <c r="R368" s="657" t="s">
        <v>1471</v>
      </c>
    </row>
    <row r="369" spans="1:18" s="89" customFormat="1" x14ac:dyDescent="0.25">
      <c r="A369" s="419" t="s">
        <v>305</v>
      </c>
      <c r="B369" s="420" t="s">
        <v>1130</v>
      </c>
      <c r="C369" s="382" t="s">
        <v>1136</v>
      </c>
      <c r="D369" s="408" t="s">
        <v>1061</v>
      </c>
      <c r="E369" s="415" t="s">
        <v>1115</v>
      </c>
      <c r="F369" s="382" t="s">
        <v>781</v>
      </c>
      <c r="G369" s="408" t="s">
        <v>777</v>
      </c>
      <c r="H369" s="418" t="s">
        <v>311</v>
      </c>
      <c r="I369" s="38" t="s">
        <v>326</v>
      </c>
      <c r="J369" s="418" t="s">
        <v>549</v>
      </c>
      <c r="K369" s="407">
        <v>100</v>
      </c>
      <c r="L369" s="660"/>
      <c r="M369" s="49" t="s">
        <v>326</v>
      </c>
      <c r="N369" s="49" t="s">
        <v>326</v>
      </c>
      <c r="O369" s="43" t="s">
        <v>326</v>
      </c>
      <c r="P369" s="658" t="s">
        <v>326</v>
      </c>
      <c r="Q369" s="43" t="s">
        <v>326</v>
      </c>
      <c r="R369" s="657" t="s">
        <v>1471</v>
      </c>
    </row>
    <row r="370" spans="1:18" s="89" customFormat="1" x14ac:dyDescent="0.25">
      <c r="A370" s="419" t="s">
        <v>305</v>
      </c>
      <c r="B370" s="420" t="s">
        <v>1130</v>
      </c>
      <c r="C370" s="382" t="s">
        <v>1136</v>
      </c>
      <c r="D370" s="408" t="s">
        <v>1061</v>
      </c>
      <c r="E370" s="415" t="s">
        <v>1116</v>
      </c>
      <c r="F370" s="382" t="s">
        <v>781</v>
      </c>
      <c r="G370" s="408" t="s">
        <v>777</v>
      </c>
      <c r="H370" s="418" t="s">
        <v>311</v>
      </c>
      <c r="I370" s="38" t="s">
        <v>326</v>
      </c>
      <c r="J370" s="418" t="s">
        <v>549</v>
      </c>
      <c r="K370" s="407">
        <v>100</v>
      </c>
      <c r="L370" s="660"/>
      <c r="M370" s="49" t="s">
        <v>326</v>
      </c>
      <c r="N370" s="49" t="s">
        <v>326</v>
      </c>
      <c r="O370" s="43" t="s">
        <v>326</v>
      </c>
      <c r="P370" s="658" t="s">
        <v>326</v>
      </c>
      <c r="Q370" s="43" t="s">
        <v>326</v>
      </c>
      <c r="R370" s="657" t="s">
        <v>1471</v>
      </c>
    </row>
    <row r="371" spans="1:18" s="89" customFormat="1" x14ac:dyDescent="0.25">
      <c r="A371" s="419" t="s">
        <v>305</v>
      </c>
      <c r="B371" s="420" t="s">
        <v>1130</v>
      </c>
      <c r="C371" s="382" t="s">
        <v>1136</v>
      </c>
      <c r="D371" s="408" t="s">
        <v>1061</v>
      </c>
      <c r="E371" s="415" t="s">
        <v>1117</v>
      </c>
      <c r="F371" s="382" t="s">
        <v>781</v>
      </c>
      <c r="G371" s="408" t="s">
        <v>777</v>
      </c>
      <c r="H371" s="418" t="s">
        <v>311</v>
      </c>
      <c r="I371" s="38" t="s">
        <v>326</v>
      </c>
      <c r="J371" s="418" t="s">
        <v>549</v>
      </c>
      <c r="K371" s="407">
        <v>100</v>
      </c>
      <c r="L371" s="660"/>
      <c r="M371" s="49" t="s">
        <v>326</v>
      </c>
      <c r="N371" s="49" t="s">
        <v>326</v>
      </c>
      <c r="O371" s="43" t="s">
        <v>326</v>
      </c>
      <c r="P371" s="658" t="s">
        <v>326</v>
      </c>
      <c r="Q371" s="43" t="s">
        <v>326</v>
      </c>
      <c r="R371" s="657" t="s">
        <v>1471</v>
      </c>
    </row>
    <row r="372" spans="1:18" s="89" customFormat="1" x14ac:dyDescent="0.25">
      <c r="A372" s="419" t="s">
        <v>305</v>
      </c>
      <c r="B372" s="420" t="s">
        <v>1130</v>
      </c>
      <c r="C372" s="382" t="s">
        <v>1136</v>
      </c>
      <c r="D372" s="408" t="s">
        <v>1061</v>
      </c>
      <c r="E372" s="415" t="s">
        <v>1118</v>
      </c>
      <c r="F372" s="382" t="s">
        <v>781</v>
      </c>
      <c r="G372" s="408" t="s">
        <v>777</v>
      </c>
      <c r="H372" s="418" t="s">
        <v>311</v>
      </c>
      <c r="I372" s="38" t="s">
        <v>326</v>
      </c>
      <c r="J372" s="418" t="s">
        <v>549</v>
      </c>
      <c r="K372" s="407">
        <v>100</v>
      </c>
      <c r="L372" s="660"/>
      <c r="M372" s="49" t="s">
        <v>326</v>
      </c>
      <c r="N372" s="49" t="s">
        <v>326</v>
      </c>
      <c r="O372" s="43" t="s">
        <v>326</v>
      </c>
      <c r="P372" s="658" t="s">
        <v>326</v>
      </c>
      <c r="Q372" s="43" t="s">
        <v>326</v>
      </c>
      <c r="R372" s="657" t="s">
        <v>1471</v>
      </c>
    </row>
    <row r="373" spans="1:18" s="89" customFormat="1" x14ac:dyDescent="0.25">
      <c r="A373" s="419" t="s">
        <v>305</v>
      </c>
      <c r="B373" s="420" t="s">
        <v>1130</v>
      </c>
      <c r="C373" s="382" t="s">
        <v>1136</v>
      </c>
      <c r="D373" s="408" t="s">
        <v>1061</v>
      </c>
      <c r="E373" s="415" t="s">
        <v>1119</v>
      </c>
      <c r="F373" s="382" t="s">
        <v>781</v>
      </c>
      <c r="G373" s="408" t="s">
        <v>777</v>
      </c>
      <c r="H373" s="418" t="s">
        <v>311</v>
      </c>
      <c r="I373" s="38" t="s">
        <v>326</v>
      </c>
      <c r="J373" s="418" t="s">
        <v>549</v>
      </c>
      <c r="K373" s="407">
        <v>100</v>
      </c>
      <c r="L373" s="660"/>
      <c r="M373" s="49" t="s">
        <v>326</v>
      </c>
      <c r="N373" s="49" t="s">
        <v>326</v>
      </c>
      <c r="O373" s="43" t="s">
        <v>326</v>
      </c>
      <c r="P373" s="658" t="s">
        <v>326</v>
      </c>
      <c r="Q373" s="43" t="s">
        <v>326</v>
      </c>
      <c r="R373" s="657" t="s">
        <v>1471</v>
      </c>
    </row>
    <row r="374" spans="1:18" s="89" customFormat="1" x14ac:dyDescent="0.25">
      <c r="A374" s="419" t="s">
        <v>305</v>
      </c>
      <c r="B374" s="420" t="s">
        <v>1130</v>
      </c>
      <c r="C374" s="382" t="s">
        <v>1136</v>
      </c>
      <c r="D374" s="408" t="s">
        <v>1061</v>
      </c>
      <c r="E374" s="415" t="s">
        <v>1120</v>
      </c>
      <c r="F374" s="382" t="s">
        <v>781</v>
      </c>
      <c r="G374" s="408" t="s">
        <v>777</v>
      </c>
      <c r="H374" s="418" t="s">
        <v>311</v>
      </c>
      <c r="I374" s="38" t="s">
        <v>326</v>
      </c>
      <c r="J374" s="418" t="s">
        <v>549</v>
      </c>
      <c r="K374" s="407">
        <v>100</v>
      </c>
      <c r="L374" s="660"/>
      <c r="M374" s="49" t="s">
        <v>326</v>
      </c>
      <c r="N374" s="49" t="s">
        <v>326</v>
      </c>
      <c r="O374" s="43" t="s">
        <v>326</v>
      </c>
      <c r="P374" s="658" t="s">
        <v>326</v>
      </c>
      <c r="Q374" s="43" t="s">
        <v>326</v>
      </c>
      <c r="R374" s="657" t="s">
        <v>1471</v>
      </c>
    </row>
    <row r="375" spans="1:18" s="89" customFormat="1" x14ac:dyDescent="0.25">
      <c r="A375" s="419" t="s">
        <v>305</v>
      </c>
      <c r="B375" s="420" t="s">
        <v>1130</v>
      </c>
      <c r="C375" s="382" t="s">
        <v>1136</v>
      </c>
      <c r="D375" s="408" t="s">
        <v>1061</v>
      </c>
      <c r="E375" s="415" t="s">
        <v>1121</v>
      </c>
      <c r="F375" s="382" t="s">
        <v>781</v>
      </c>
      <c r="G375" s="408" t="s">
        <v>777</v>
      </c>
      <c r="H375" s="418" t="s">
        <v>311</v>
      </c>
      <c r="I375" s="38" t="s">
        <v>326</v>
      </c>
      <c r="J375" s="418" t="s">
        <v>549</v>
      </c>
      <c r="K375" s="407">
        <v>100</v>
      </c>
      <c r="L375" s="660"/>
      <c r="M375" s="49" t="s">
        <v>326</v>
      </c>
      <c r="N375" s="49" t="s">
        <v>326</v>
      </c>
      <c r="O375" s="43" t="s">
        <v>326</v>
      </c>
      <c r="P375" s="658" t="s">
        <v>326</v>
      </c>
      <c r="Q375" s="43" t="s">
        <v>326</v>
      </c>
      <c r="R375" s="657" t="s">
        <v>1471</v>
      </c>
    </row>
    <row r="376" spans="1:18" s="89" customFormat="1" x14ac:dyDescent="0.25">
      <c r="A376" s="419" t="s">
        <v>305</v>
      </c>
      <c r="B376" s="420" t="s">
        <v>1130</v>
      </c>
      <c r="C376" s="382" t="s">
        <v>1136</v>
      </c>
      <c r="D376" s="408" t="s">
        <v>1061</v>
      </c>
      <c r="E376" s="415" t="s">
        <v>1122</v>
      </c>
      <c r="F376" s="417" t="s">
        <v>792</v>
      </c>
      <c r="G376" s="408" t="s">
        <v>777</v>
      </c>
      <c r="H376" s="418" t="s">
        <v>311</v>
      </c>
      <c r="I376" s="38" t="s">
        <v>326</v>
      </c>
      <c r="J376" s="418" t="s">
        <v>549</v>
      </c>
      <c r="K376" s="407">
        <v>100</v>
      </c>
      <c r="L376" s="660"/>
      <c r="M376" s="49" t="s">
        <v>326</v>
      </c>
      <c r="N376" s="49" t="s">
        <v>326</v>
      </c>
      <c r="O376" s="43" t="s">
        <v>326</v>
      </c>
      <c r="P376" s="658" t="s">
        <v>326</v>
      </c>
      <c r="Q376" s="43" t="s">
        <v>326</v>
      </c>
      <c r="R376" s="657" t="s">
        <v>1471</v>
      </c>
    </row>
    <row r="377" spans="1:18" s="89" customFormat="1" x14ac:dyDescent="0.25">
      <c r="A377" s="419" t="s">
        <v>305</v>
      </c>
      <c r="B377" s="420" t="s">
        <v>1130</v>
      </c>
      <c r="C377" s="382" t="s">
        <v>1136</v>
      </c>
      <c r="D377" s="408" t="s">
        <v>1061</v>
      </c>
      <c r="E377" s="415" t="s">
        <v>1123</v>
      </c>
      <c r="F377" s="382" t="s">
        <v>781</v>
      </c>
      <c r="G377" s="408" t="s">
        <v>777</v>
      </c>
      <c r="H377" s="418" t="s">
        <v>311</v>
      </c>
      <c r="I377" s="38" t="s">
        <v>326</v>
      </c>
      <c r="J377" s="418" t="s">
        <v>549</v>
      </c>
      <c r="K377" s="407">
        <v>100</v>
      </c>
      <c r="L377" s="660"/>
      <c r="M377" s="49" t="s">
        <v>326</v>
      </c>
      <c r="N377" s="49" t="s">
        <v>326</v>
      </c>
      <c r="O377" s="43" t="s">
        <v>326</v>
      </c>
      <c r="P377" s="658" t="s">
        <v>326</v>
      </c>
      <c r="Q377" s="43" t="s">
        <v>326</v>
      </c>
      <c r="R377" s="657" t="s">
        <v>1471</v>
      </c>
    </row>
    <row r="378" spans="1:18" s="89" customFormat="1" x14ac:dyDescent="0.25">
      <c r="A378" s="419" t="s">
        <v>305</v>
      </c>
      <c r="B378" s="420" t="s">
        <v>1130</v>
      </c>
      <c r="C378" s="382" t="s">
        <v>1136</v>
      </c>
      <c r="D378" s="408" t="s">
        <v>1061</v>
      </c>
      <c r="E378" s="415" t="s">
        <v>1082</v>
      </c>
      <c r="F378" s="382" t="s">
        <v>781</v>
      </c>
      <c r="G378" s="408" t="s">
        <v>777</v>
      </c>
      <c r="H378" s="418" t="s">
        <v>311</v>
      </c>
      <c r="I378" s="38" t="s">
        <v>326</v>
      </c>
      <c r="J378" s="418" t="s">
        <v>549</v>
      </c>
      <c r="K378" s="407">
        <v>100</v>
      </c>
      <c r="L378" s="660"/>
      <c r="M378" s="49" t="s">
        <v>326</v>
      </c>
      <c r="N378" s="49" t="s">
        <v>326</v>
      </c>
      <c r="O378" s="43" t="s">
        <v>326</v>
      </c>
      <c r="P378" s="658" t="s">
        <v>326</v>
      </c>
      <c r="Q378" s="43" t="s">
        <v>326</v>
      </c>
      <c r="R378" s="657" t="s">
        <v>1471</v>
      </c>
    </row>
    <row r="379" spans="1:18" s="89" customFormat="1" x14ac:dyDescent="0.25">
      <c r="A379" s="419" t="s">
        <v>305</v>
      </c>
      <c r="B379" s="420" t="s">
        <v>1130</v>
      </c>
      <c r="C379" s="382" t="s">
        <v>1136</v>
      </c>
      <c r="D379" s="408" t="s">
        <v>1061</v>
      </c>
      <c r="E379" s="415" t="s">
        <v>1124</v>
      </c>
      <c r="F379" s="382" t="s">
        <v>781</v>
      </c>
      <c r="G379" s="408" t="s">
        <v>777</v>
      </c>
      <c r="H379" s="418" t="s">
        <v>311</v>
      </c>
      <c r="I379" s="38" t="s">
        <v>326</v>
      </c>
      <c r="J379" s="418" t="s">
        <v>549</v>
      </c>
      <c r="K379" s="407">
        <v>100</v>
      </c>
      <c r="L379" s="660"/>
      <c r="M379" s="49" t="s">
        <v>326</v>
      </c>
      <c r="N379" s="49" t="s">
        <v>326</v>
      </c>
      <c r="O379" s="43" t="s">
        <v>326</v>
      </c>
      <c r="P379" s="658" t="s">
        <v>326</v>
      </c>
      <c r="Q379" s="43" t="s">
        <v>326</v>
      </c>
      <c r="R379" s="657" t="s">
        <v>1471</v>
      </c>
    </row>
    <row r="380" spans="1:18" s="89" customFormat="1" x14ac:dyDescent="0.25">
      <c r="A380" s="419" t="s">
        <v>305</v>
      </c>
      <c r="B380" s="420" t="s">
        <v>1130</v>
      </c>
      <c r="C380" s="382" t="s">
        <v>1136</v>
      </c>
      <c r="D380" s="408" t="s">
        <v>1061</v>
      </c>
      <c r="E380" s="415" t="s">
        <v>1125</v>
      </c>
      <c r="F380" s="417" t="s">
        <v>792</v>
      </c>
      <c r="G380" s="408" t="s">
        <v>777</v>
      </c>
      <c r="H380" s="418" t="s">
        <v>311</v>
      </c>
      <c r="I380" s="38" t="s">
        <v>326</v>
      </c>
      <c r="J380" s="418" t="s">
        <v>549</v>
      </c>
      <c r="K380" s="407">
        <v>100</v>
      </c>
      <c r="L380" s="660"/>
      <c r="M380" s="49" t="s">
        <v>326</v>
      </c>
      <c r="N380" s="49" t="s">
        <v>326</v>
      </c>
      <c r="O380" s="43" t="s">
        <v>326</v>
      </c>
      <c r="P380" s="658" t="s">
        <v>326</v>
      </c>
      <c r="Q380" s="43" t="s">
        <v>326</v>
      </c>
      <c r="R380" s="657" t="s">
        <v>1471</v>
      </c>
    </row>
    <row r="381" spans="1:18" s="89" customFormat="1" x14ac:dyDescent="0.25">
      <c r="A381" s="419" t="s">
        <v>305</v>
      </c>
      <c r="B381" s="420" t="s">
        <v>1130</v>
      </c>
      <c r="C381" s="382" t="s">
        <v>1136</v>
      </c>
      <c r="D381" s="408" t="s">
        <v>1093</v>
      </c>
      <c r="E381" s="415" t="s">
        <v>1094</v>
      </c>
      <c r="F381" s="382" t="s">
        <v>781</v>
      </c>
      <c r="G381" s="408" t="s">
        <v>777</v>
      </c>
      <c r="H381" s="418" t="s">
        <v>311</v>
      </c>
      <c r="I381" s="38" t="s">
        <v>326</v>
      </c>
      <c r="J381" s="418" t="s">
        <v>549</v>
      </c>
      <c r="K381" s="407">
        <v>100</v>
      </c>
      <c r="L381" s="660"/>
      <c r="M381" s="49" t="s">
        <v>326</v>
      </c>
      <c r="N381" s="49" t="s">
        <v>326</v>
      </c>
      <c r="O381" s="43" t="s">
        <v>326</v>
      </c>
      <c r="P381" s="658" t="s">
        <v>326</v>
      </c>
      <c r="Q381" s="43" t="s">
        <v>326</v>
      </c>
      <c r="R381" s="657" t="s">
        <v>1471</v>
      </c>
    </row>
    <row r="382" spans="1:18" s="89" customFormat="1" x14ac:dyDescent="0.25">
      <c r="A382" s="419" t="s">
        <v>305</v>
      </c>
      <c r="B382" s="420" t="s">
        <v>1130</v>
      </c>
      <c r="C382" s="382" t="s">
        <v>1136</v>
      </c>
      <c r="D382" s="408" t="s">
        <v>1093</v>
      </c>
      <c r="E382" s="415" t="s">
        <v>1095</v>
      </c>
      <c r="F382" s="416" t="s">
        <v>1108</v>
      </c>
      <c r="G382" s="408" t="s">
        <v>777</v>
      </c>
      <c r="H382" s="418" t="s">
        <v>311</v>
      </c>
      <c r="I382" s="38" t="s">
        <v>326</v>
      </c>
      <c r="J382" s="418" t="s">
        <v>549</v>
      </c>
      <c r="K382" s="407">
        <v>100</v>
      </c>
      <c r="L382" s="660"/>
      <c r="M382" s="49" t="s">
        <v>326</v>
      </c>
      <c r="N382" s="49" t="s">
        <v>326</v>
      </c>
      <c r="O382" s="43" t="s">
        <v>326</v>
      </c>
      <c r="P382" s="658" t="s">
        <v>326</v>
      </c>
      <c r="Q382" s="43" t="s">
        <v>326</v>
      </c>
      <c r="R382" s="657" t="s">
        <v>1471</v>
      </c>
    </row>
    <row r="383" spans="1:18" s="89" customFormat="1" x14ac:dyDescent="0.25">
      <c r="A383" s="419" t="s">
        <v>305</v>
      </c>
      <c r="B383" s="420" t="s">
        <v>1130</v>
      </c>
      <c r="C383" s="382" t="s">
        <v>1136</v>
      </c>
      <c r="D383" s="408" t="s">
        <v>1093</v>
      </c>
      <c r="E383" s="415" t="s">
        <v>1096</v>
      </c>
      <c r="F383" s="382" t="s">
        <v>781</v>
      </c>
      <c r="G383" s="408" t="s">
        <v>777</v>
      </c>
      <c r="H383" s="418" t="s">
        <v>311</v>
      </c>
      <c r="I383" s="38" t="s">
        <v>326</v>
      </c>
      <c r="J383" s="418" t="s">
        <v>549</v>
      </c>
      <c r="K383" s="407">
        <v>100</v>
      </c>
      <c r="L383" s="660"/>
      <c r="M383" s="49" t="s">
        <v>326</v>
      </c>
      <c r="N383" s="49" t="s">
        <v>326</v>
      </c>
      <c r="O383" s="43" t="s">
        <v>326</v>
      </c>
      <c r="P383" s="658" t="s">
        <v>326</v>
      </c>
      <c r="Q383" s="43" t="s">
        <v>326</v>
      </c>
      <c r="R383" s="657" t="s">
        <v>1471</v>
      </c>
    </row>
    <row r="384" spans="1:18" s="89" customFormat="1" x14ac:dyDescent="0.25">
      <c r="A384" s="419" t="s">
        <v>305</v>
      </c>
      <c r="B384" s="420" t="s">
        <v>1130</v>
      </c>
      <c r="C384" s="382" t="s">
        <v>1136</v>
      </c>
      <c r="D384" s="408" t="s">
        <v>1093</v>
      </c>
      <c r="E384" s="415" t="s">
        <v>1097</v>
      </c>
      <c r="F384" s="382" t="s">
        <v>781</v>
      </c>
      <c r="G384" s="408" t="s">
        <v>777</v>
      </c>
      <c r="H384" s="418" t="s">
        <v>311</v>
      </c>
      <c r="I384" s="38" t="s">
        <v>326</v>
      </c>
      <c r="J384" s="418" t="s">
        <v>549</v>
      </c>
      <c r="K384" s="407">
        <v>100</v>
      </c>
      <c r="L384" s="660"/>
      <c r="M384" s="49" t="s">
        <v>326</v>
      </c>
      <c r="N384" s="49" t="s">
        <v>326</v>
      </c>
      <c r="O384" s="43" t="s">
        <v>326</v>
      </c>
      <c r="P384" s="658" t="s">
        <v>326</v>
      </c>
      <c r="Q384" s="43" t="s">
        <v>326</v>
      </c>
      <c r="R384" s="657" t="s">
        <v>1471</v>
      </c>
    </row>
    <row r="385" spans="1:18" s="89" customFormat="1" x14ac:dyDescent="0.25">
      <c r="A385" s="419" t="s">
        <v>305</v>
      </c>
      <c r="B385" s="420" t="s">
        <v>1130</v>
      </c>
      <c r="C385" s="382" t="s">
        <v>1136</v>
      </c>
      <c r="D385" s="408" t="s">
        <v>1093</v>
      </c>
      <c r="E385" s="415" t="s">
        <v>1098</v>
      </c>
      <c r="F385" s="382" t="s">
        <v>781</v>
      </c>
      <c r="G385" s="408" t="s">
        <v>777</v>
      </c>
      <c r="H385" s="418" t="s">
        <v>311</v>
      </c>
      <c r="I385" s="38" t="s">
        <v>326</v>
      </c>
      <c r="J385" s="418" t="s">
        <v>549</v>
      </c>
      <c r="K385" s="407">
        <v>100</v>
      </c>
      <c r="L385" s="660"/>
      <c r="M385" s="49" t="s">
        <v>326</v>
      </c>
      <c r="N385" s="49" t="s">
        <v>326</v>
      </c>
      <c r="O385" s="43" t="s">
        <v>326</v>
      </c>
      <c r="P385" s="658" t="s">
        <v>326</v>
      </c>
      <c r="Q385" s="43" t="s">
        <v>326</v>
      </c>
      <c r="R385" s="657" t="s">
        <v>1471</v>
      </c>
    </row>
    <row r="386" spans="1:18" s="89" customFormat="1" x14ac:dyDescent="0.25">
      <c r="A386" s="419" t="s">
        <v>305</v>
      </c>
      <c r="B386" s="420" t="s">
        <v>1130</v>
      </c>
      <c r="C386" s="382" t="s">
        <v>1136</v>
      </c>
      <c r="D386" s="408" t="s">
        <v>1093</v>
      </c>
      <c r="E386" s="415" t="s">
        <v>1099</v>
      </c>
      <c r="F386" s="382" t="s">
        <v>781</v>
      </c>
      <c r="G386" s="408" t="s">
        <v>777</v>
      </c>
      <c r="H386" s="418" t="s">
        <v>311</v>
      </c>
      <c r="I386" s="38" t="s">
        <v>326</v>
      </c>
      <c r="J386" s="418" t="s">
        <v>549</v>
      </c>
      <c r="K386" s="407">
        <v>100</v>
      </c>
      <c r="L386" s="660"/>
      <c r="M386" s="49" t="s">
        <v>326</v>
      </c>
      <c r="N386" s="49" t="s">
        <v>326</v>
      </c>
      <c r="O386" s="43" t="s">
        <v>326</v>
      </c>
      <c r="P386" s="658" t="s">
        <v>326</v>
      </c>
      <c r="Q386" s="43" t="s">
        <v>326</v>
      </c>
      <c r="R386" s="657" t="s">
        <v>1471</v>
      </c>
    </row>
    <row r="387" spans="1:18" s="89" customFormat="1" x14ac:dyDescent="0.25">
      <c r="A387" s="419" t="s">
        <v>305</v>
      </c>
      <c r="B387" s="420" t="s">
        <v>1130</v>
      </c>
      <c r="C387" s="382" t="s">
        <v>1136</v>
      </c>
      <c r="D387" s="408" t="s">
        <v>1093</v>
      </c>
      <c r="E387" s="415" t="s">
        <v>1126</v>
      </c>
      <c r="F387" s="382" t="s">
        <v>781</v>
      </c>
      <c r="G387" s="408" t="s">
        <v>777</v>
      </c>
      <c r="H387" s="418" t="s">
        <v>311</v>
      </c>
      <c r="I387" s="38" t="s">
        <v>326</v>
      </c>
      <c r="J387" s="418" t="s">
        <v>549</v>
      </c>
      <c r="K387" s="407">
        <v>100</v>
      </c>
      <c r="L387" s="660"/>
      <c r="M387" s="49" t="s">
        <v>326</v>
      </c>
      <c r="N387" s="49" t="s">
        <v>326</v>
      </c>
      <c r="O387" s="43" t="s">
        <v>326</v>
      </c>
      <c r="P387" s="658" t="s">
        <v>326</v>
      </c>
      <c r="Q387" s="43" t="s">
        <v>326</v>
      </c>
      <c r="R387" s="657" t="s">
        <v>1471</v>
      </c>
    </row>
    <row r="388" spans="1:18" s="89" customFormat="1" x14ac:dyDescent="0.25">
      <c r="A388" s="419" t="s">
        <v>305</v>
      </c>
      <c r="B388" s="420" t="s">
        <v>1130</v>
      </c>
      <c r="C388" s="382" t="s">
        <v>1136</v>
      </c>
      <c r="D388" s="408" t="s">
        <v>1093</v>
      </c>
      <c r="E388" s="415" t="s">
        <v>1101</v>
      </c>
      <c r="F388" s="416" t="s">
        <v>1108</v>
      </c>
      <c r="G388" s="408" t="s">
        <v>777</v>
      </c>
      <c r="H388" s="418" t="s">
        <v>311</v>
      </c>
      <c r="I388" s="38" t="s">
        <v>326</v>
      </c>
      <c r="J388" s="418" t="s">
        <v>549</v>
      </c>
      <c r="K388" s="407">
        <v>100</v>
      </c>
      <c r="L388" s="660"/>
      <c r="M388" s="49" t="s">
        <v>326</v>
      </c>
      <c r="N388" s="49" t="s">
        <v>326</v>
      </c>
      <c r="O388" s="43" t="s">
        <v>326</v>
      </c>
      <c r="P388" s="658" t="s">
        <v>326</v>
      </c>
      <c r="Q388" s="43" t="s">
        <v>326</v>
      </c>
      <c r="R388" s="657" t="s">
        <v>1471</v>
      </c>
    </row>
    <row r="389" spans="1:18" s="89" customFormat="1" x14ac:dyDescent="0.25">
      <c r="A389" s="419" t="s">
        <v>305</v>
      </c>
      <c r="B389" s="420" t="s">
        <v>1132</v>
      </c>
      <c r="C389" s="382" t="s">
        <v>1136</v>
      </c>
      <c r="D389" s="408" t="s">
        <v>1061</v>
      </c>
      <c r="E389" s="415" t="s">
        <v>1107</v>
      </c>
      <c r="F389" s="382" t="s">
        <v>781</v>
      </c>
      <c r="G389" s="408" t="s">
        <v>777</v>
      </c>
      <c r="H389" s="418" t="s">
        <v>311</v>
      </c>
      <c r="I389" s="38" t="s">
        <v>326</v>
      </c>
      <c r="J389" s="418" t="s">
        <v>549</v>
      </c>
      <c r="K389" s="407">
        <v>100</v>
      </c>
      <c r="L389" s="660"/>
      <c r="M389" s="49" t="s">
        <v>326</v>
      </c>
      <c r="N389" s="49" t="s">
        <v>326</v>
      </c>
      <c r="O389" s="43" t="s">
        <v>326</v>
      </c>
      <c r="P389" s="658" t="s">
        <v>326</v>
      </c>
      <c r="Q389" s="43" t="s">
        <v>326</v>
      </c>
      <c r="R389" s="657" t="s">
        <v>1471</v>
      </c>
    </row>
    <row r="390" spans="1:18" s="89" customFormat="1" x14ac:dyDescent="0.25">
      <c r="A390" s="419" t="s">
        <v>305</v>
      </c>
      <c r="B390" s="420" t="s">
        <v>1132</v>
      </c>
      <c r="C390" s="382" t="s">
        <v>1136</v>
      </c>
      <c r="D390" s="408" t="s">
        <v>1061</v>
      </c>
      <c r="E390" s="415" t="s">
        <v>1064</v>
      </c>
      <c r="F390" s="382" t="s">
        <v>781</v>
      </c>
      <c r="G390" s="408" t="s">
        <v>777</v>
      </c>
      <c r="H390" s="418" t="s">
        <v>311</v>
      </c>
      <c r="I390" s="38" t="s">
        <v>326</v>
      </c>
      <c r="J390" s="418" t="s">
        <v>549</v>
      </c>
      <c r="K390" s="407">
        <v>100</v>
      </c>
      <c r="L390" s="660"/>
      <c r="M390" s="49" t="s">
        <v>326</v>
      </c>
      <c r="N390" s="49" t="s">
        <v>326</v>
      </c>
      <c r="O390" s="43" t="s">
        <v>326</v>
      </c>
      <c r="P390" s="658" t="s">
        <v>326</v>
      </c>
      <c r="Q390" s="43" t="s">
        <v>326</v>
      </c>
      <c r="R390" s="657" t="s">
        <v>1471</v>
      </c>
    </row>
    <row r="391" spans="1:18" s="89" customFormat="1" x14ac:dyDescent="0.25">
      <c r="A391" s="419" t="s">
        <v>305</v>
      </c>
      <c r="B391" s="420" t="s">
        <v>1132</v>
      </c>
      <c r="C391" s="382" t="s">
        <v>1136</v>
      </c>
      <c r="D391" s="408" t="s">
        <v>1061</v>
      </c>
      <c r="E391" s="415" t="s">
        <v>1065</v>
      </c>
      <c r="F391" s="382" t="s">
        <v>781</v>
      </c>
      <c r="G391" s="408" t="s">
        <v>777</v>
      </c>
      <c r="H391" s="418" t="s">
        <v>311</v>
      </c>
      <c r="I391" s="38" t="s">
        <v>326</v>
      </c>
      <c r="J391" s="418" t="s">
        <v>549</v>
      </c>
      <c r="K391" s="407">
        <v>100</v>
      </c>
      <c r="L391" s="660"/>
      <c r="M391" s="49" t="s">
        <v>326</v>
      </c>
      <c r="N391" s="49" t="s">
        <v>326</v>
      </c>
      <c r="O391" s="43" t="s">
        <v>326</v>
      </c>
      <c r="P391" s="658" t="s">
        <v>326</v>
      </c>
      <c r="Q391" s="43" t="s">
        <v>326</v>
      </c>
      <c r="R391" s="657" t="s">
        <v>1471</v>
      </c>
    </row>
    <row r="392" spans="1:18" s="89" customFormat="1" x14ac:dyDescent="0.25">
      <c r="A392" s="419" t="s">
        <v>305</v>
      </c>
      <c r="B392" s="420" t="s">
        <v>1132</v>
      </c>
      <c r="C392" s="382" t="s">
        <v>1136</v>
      </c>
      <c r="D392" s="408" t="s">
        <v>1061</v>
      </c>
      <c r="E392" s="415" t="s">
        <v>1066</v>
      </c>
      <c r="F392" s="416" t="s">
        <v>1108</v>
      </c>
      <c r="G392" s="408" t="s">
        <v>777</v>
      </c>
      <c r="H392" s="418" t="s">
        <v>311</v>
      </c>
      <c r="I392" s="38" t="s">
        <v>326</v>
      </c>
      <c r="J392" s="418" t="s">
        <v>549</v>
      </c>
      <c r="K392" s="407">
        <v>100</v>
      </c>
      <c r="L392" s="660"/>
      <c r="M392" s="49" t="s">
        <v>326</v>
      </c>
      <c r="N392" s="49" t="s">
        <v>326</v>
      </c>
      <c r="O392" s="43" t="s">
        <v>326</v>
      </c>
      <c r="P392" s="658" t="s">
        <v>326</v>
      </c>
      <c r="Q392" s="43" t="s">
        <v>326</v>
      </c>
      <c r="R392" s="657" t="s">
        <v>1471</v>
      </c>
    </row>
    <row r="393" spans="1:18" s="89" customFormat="1" x14ac:dyDescent="0.25">
      <c r="A393" s="419" t="s">
        <v>305</v>
      </c>
      <c r="B393" s="420" t="s">
        <v>1132</v>
      </c>
      <c r="C393" s="382" t="s">
        <v>1136</v>
      </c>
      <c r="D393" s="408" t="s">
        <v>1061</v>
      </c>
      <c r="E393" s="415" t="s">
        <v>1067</v>
      </c>
      <c r="F393" s="416" t="s">
        <v>1109</v>
      </c>
      <c r="G393" s="408" t="s">
        <v>777</v>
      </c>
      <c r="H393" s="418" t="s">
        <v>311</v>
      </c>
      <c r="I393" s="38" t="s">
        <v>326</v>
      </c>
      <c r="J393" s="418" t="s">
        <v>549</v>
      </c>
      <c r="K393" s="407">
        <v>100</v>
      </c>
      <c r="L393" s="660"/>
      <c r="M393" s="49" t="s">
        <v>326</v>
      </c>
      <c r="N393" s="49" t="s">
        <v>326</v>
      </c>
      <c r="O393" s="43" t="s">
        <v>326</v>
      </c>
      <c r="P393" s="658" t="s">
        <v>326</v>
      </c>
      <c r="Q393" s="43" t="s">
        <v>326</v>
      </c>
      <c r="R393" s="657" t="s">
        <v>1471</v>
      </c>
    </row>
    <row r="394" spans="1:18" s="89" customFormat="1" x14ac:dyDescent="0.25">
      <c r="A394" s="419" t="s">
        <v>305</v>
      </c>
      <c r="B394" s="420" t="s">
        <v>1132</v>
      </c>
      <c r="C394" s="382" t="s">
        <v>1136</v>
      </c>
      <c r="D394" s="408" t="s">
        <v>1061</v>
      </c>
      <c r="E394" s="415" t="s">
        <v>1110</v>
      </c>
      <c r="F394" s="382" t="s">
        <v>781</v>
      </c>
      <c r="G394" s="408" t="s">
        <v>777</v>
      </c>
      <c r="H394" s="418" t="s">
        <v>311</v>
      </c>
      <c r="I394" s="38" t="s">
        <v>326</v>
      </c>
      <c r="J394" s="418" t="s">
        <v>549</v>
      </c>
      <c r="K394" s="407">
        <v>100</v>
      </c>
      <c r="L394" s="660"/>
      <c r="M394" s="49" t="s">
        <v>326</v>
      </c>
      <c r="N394" s="49" t="s">
        <v>326</v>
      </c>
      <c r="O394" s="43" t="s">
        <v>326</v>
      </c>
      <c r="P394" s="658" t="s">
        <v>326</v>
      </c>
      <c r="Q394" s="43" t="s">
        <v>326</v>
      </c>
      <c r="R394" s="657" t="s">
        <v>1471</v>
      </c>
    </row>
    <row r="395" spans="1:18" s="89" customFormat="1" x14ac:dyDescent="0.25">
      <c r="A395" s="419" t="s">
        <v>305</v>
      </c>
      <c r="B395" s="420" t="s">
        <v>1132</v>
      </c>
      <c r="C395" s="382" t="s">
        <v>1136</v>
      </c>
      <c r="D395" s="408" t="s">
        <v>1061</v>
      </c>
      <c r="E395" s="415" t="s">
        <v>1111</v>
      </c>
      <c r="F395" s="382" t="s">
        <v>781</v>
      </c>
      <c r="G395" s="408" t="s">
        <v>777</v>
      </c>
      <c r="H395" s="418" t="s">
        <v>311</v>
      </c>
      <c r="I395" s="38" t="s">
        <v>326</v>
      </c>
      <c r="J395" s="418" t="s">
        <v>549</v>
      </c>
      <c r="K395" s="407">
        <v>100</v>
      </c>
      <c r="L395" s="660"/>
      <c r="M395" s="49" t="s">
        <v>326</v>
      </c>
      <c r="N395" s="49" t="s">
        <v>326</v>
      </c>
      <c r="O395" s="43" t="s">
        <v>326</v>
      </c>
      <c r="P395" s="658" t="s">
        <v>326</v>
      </c>
      <c r="Q395" s="43" t="s">
        <v>326</v>
      </c>
      <c r="R395" s="657" t="s">
        <v>1471</v>
      </c>
    </row>
    <row r="396" spans="1:18" s="89" customFormat="1" x14ac:dyDescent="0.25">
      <c r="A396" s="419" t="s">
        <v>305</v>
      </c>
      <c r="B396" s="420" t="s">
        <v>1132</v>
      </c>
      <c r="C396" s="382" t="s">
        <v>1136</v>
      </c>
      <c r="D396" s="408" t="s">
        <v>1061</v>
      </c>
      <c r="E396" s="415" t="s">
        <v>1112</v>
      </c>
      <c r="F396" s="382" t="s">
        <v>781</v>
      </c>
      <c r="G396" s="408" t="s">
        <v>777</v>
      </c>
      <c r="H396" s="418" t="s">
        <v>311</v>
      </c>
      <c r="I396" s="38" t="s">
        <v>326</v>
      </c>
      <c r="J396" s="418" t="s">
        <v>549</v>
      </c>
      <c r="K396" s="407">
        <v>100</v>
      </c>
      <c r="L396" s="660"/>
      <c r="M396" s="49" t="s">
        <v>326</v>
      </c>
      <c r="N396" s="49" t="s">
        <v>326</v>
      </c>
      <c r="O396" s="43" t="s">
        <v>326</v>
      </c>
      <c r="P396" s="658" t="s">
        <v>326</v>
      </c>
      <c r="Q396" s="43" t="s">
        <v>326</v>
      </c>
      <c r="R396" s="657" t="s">
        <v>1471</v>
      </c>
    </row>
    <row r="397" spans="1:18" s="89" customFormat="1" x14ac:dyDescent="0.25">
      <c r="A397" s="419" t="s">
        <v>305</v>
      </c>
      <c r="B397" s="420" t="s">
        <v>1132</v>
      </c>
      <c r="C397" s="382" t="s">
        <v>1136</v>
      </c>
      <c r="D397" s="408" t="s">
        <v>1061</v>
      </c>
      <c r="E397" s="415" t="s">
        <v>1113</v>
      </c>
      <c r="F397" s="382" t="s">
        <v>781</v>
      </c>
      <c r="G397" s="408" t="s">
        <v>777</v>
      </c>
      <c r="H397" s="418" t="s">
        <v>311</v>
      </c>
      <c r="I397" s="38" t="s">
        <v>326</v>
      </c>
      <c r="J397" s="418" t="s">
        <v>549</v>
      </c>
      <c r="K397" s="407">
        <v>100</v>
      </c>
      <c r="L397" s="660"/>
      <c r="M397" s="49" t="s">
        <v>326</v>
      </c>
      <c r="N397" s="49" t="s">
        <v>326</v>
      </c>
      <c r="O397" s="43" t="s">
        <v>326</v>
      </c>
      <c r="P397" s="658" t="s">
        <v>326</v>
      </c>
      <c r="Q397" s="43" t="s">
        <v>326</v>
      </c>
      <c r="R397" s="657" t="s">
        <v>1471</v>
      </c>
    </row>
    <row r="398" spans="1:18" s="89" customFormat="1" x14ac:dyDescent="0.25">
      <c r="A398" s="419" t="s">
        <v>305</v>
      </c>
      <c r="B398" s="420" t="s">
        <v>1132</v>
      </c>
      <c r="C398" s="382" t="s">
        <v>1136</v>
      </c>
      <c r="D398" s="408" t="s">
        <v>1061</v>
      </c>
      <c r="E398" s="415" t="s">
        <v>1072</v>
      </c>
      <c r="F398" s="382" t="s">
        <v>1114</v>
      </c>
      <c r="G398" s="408" t="s">
        <v>777</v>
      </c>
      <c r="H398" s="418" t="s">
        <v>311</v>
      </c>
      <c r="I398" s="38" t="s">
        <v>326</v>
      </c>
      <c r="J398" s="418" t="s">
        <v>549</v>
      </c>
      <c r="K398" s="407">
        <v>100</v>
      </c>
      <c r="L398" s="660"/>
      <c r="M398" s="49" t="s">
        <v>326</v>
      </c>
      <c r="N398" s="49" t="s">
        <v>326</v>
      </c>
      <c r="O398" s="43" t="s">
        <v>326</v>
      </c>
      <c r="P398" s="658" t="s">
        <v>326</v>
      </c>
      <c r="Q398" s="43" t="s">
        <v>326</v>
      </c>
      <c r="R398" s="657" t="s">
        <v>1471</v>
      </c>
    </row>
    <row r="399" spans="1:18" s="89" customFormat="1" x14ac:dyDescent="0.25">
      <c r="A399" s="419" t="s">
        <v>305</v>
      </c>
      <c r="B399" s="420" t="s">
        <v>1132</v>
      </c>
      <c r="C399" s="382" t="s">
        <v>1136</v>
      </c>
      <c r="D399" s="408" t="s">
        <v>1061</v>
      </c>
      <c r="E399" s="415" t="s">
        <v>1073</v>
      </c>
      <c r="F399" s="382" t="s">
        <v>1114</v>
      </c>
      <c r="G399" s="408" t="s">
        <v>777</v>
      </c>
      <c r="H399" s="418" t="s">
        <v>311</v>
      </c>
      <c r="I399" s="38" t="s">
        <v>326</v>
      </c>
      <c r="J399" s="418" t="s">
        <v>549</v>
      </c>
      <c r="K399" s="407">
        <v>100</v>
      </c>
      <c r="L399" s="660"/>
      <c r="M399" s="49" t="s">
        <v>326</v>
      </c>
      <c r="N399" s="49" t="s">
        <v>326</v>
      </c>
      <c r="O399" s="43" t="s">
        <v>326</v>
      </c>
      <c r="P399" s="658" t="s">
        <v>326</v>
      </c>
      <c r="Q399" s="43" t="s">
        <v>326</v>
      </c>
      <c r="R399" s="657" t="s">
        <v>1471</v>
      </c>
    </row>
    <row r="400" spans="1:18" s="89" customFormat="1" x14ac:dyDescent="0.25">
      <c r="A400" s="419" t="s">
        <v>305</v>
      </c>
      <c r="B400" s="420" t="s">
        <v>1132</v>
      </c>
      <c r="C400" s="382" t="s">
        <v>1136</v>
      </c>
      <c r="D400" s="408" t="s">
        <v>1061</v>
      </c>
      <c r="E400" s="415" t="s">
        <v>1074</v>
      </c>
      <c r="F400" s="382" t="s">
        <v>781</v>
      </c>
      <c r="G400" s="408" t="s">
        <v>777</v>
      </c>
      <c r="H400" s="418" t="s">
        <v>311</v>
      </c>
      <c r="I400" s="38" t="s">
        <v>326</v>
      </c>
      <c r="J400" s="418" t="s">
        <v>549</v>
      </c>
      <c r="K400" s="407">
        <v>100</v>
      </c>
      <c r="L400" s="660"/>
      <c r="M400" s="49" t="s">
        <v>326</v>
      </c>
      <c r="N400" s="49" t="s">
        <v>326</v>
      </c>
      <c r="O400" s="43" t="s">
        <v>326</v>
      </c>
      <c r="P400" s="658" t="s">
        <v>326</v>
      </c>
      <c r="Q400" s="43" t="s">
        <v>326</v>
      </c>
      <c r="R400" s="657" t="s">
        <v>1471</v>
      </c>
    </row>
    <row r="401" spans="1:18" s="89" customFormat="1" x14ac:dyDescent="0.25">
      <c r="A401" s="419" t="s">
        <v>305</v>
      </c>
      <c r="B401" s="420" t="s">
        <v>1132</v>
      </c>
      <c r="C401" s="382" t="s">
        <v>1136</v>
      </c>
      <c r="D401" s="408" t="s">
        <v>1061</v>
      </c>
      <c r="E401" s="415" t="s">
        <v>1115</v>
      </c>
      <c r="F401" s="382" t="s">
        <v>781</v>
      </c>
      <c r="G401" s="408" t="s">
        <v>777</v>
      </c>
      <c r="H401" s="418" t="s">
        <v>311</v>
      </c>
      <c r="I401" s="38" t="s">
        <v>326</v>
      </c>
      <c r="J401" s="418" t="s">
        <v>549</v>
      </c>
      <c r="K401" s="407">
        <v>100</v>
      </c>
      <c r="L401" s="660"/>
      <c r="M401" s="49" t="s">
        <v>326</v>
      </c>
      <c r="N401" s="49" t="s">
        <v>326</v>
      </c>
      <c r="O401" s="43" t="s">
        <v>326</v>
      </c>
      <c r="P401" s="658" t="s">
        <v>326</v>
      </c>
      <c r="Q401" s="43" t="s">
        <v>326</v>
      </c>
      <c r="R401" s="657" t="s">
        <v>1471</v>
      </c>
    </row>
    <row r="402" spans="1:18" s="89" customFormat="1" x14ac:dyDescent="0.25">
      <c r="A402" s="419" t="s">
        <v>305</v>
      </c>
      <c r="B402" s="420" t="s">
        <v>1132</v>
      </c>
      <c r="C402" s="382" t="s">
        <v>1136</v>
      </c>
      <c r="D402" s="408" t="s">
        <v>1061</v>
      </c>
      <c r="E402" s="415" t="s">
        <v>1116</v>
      </c>
      <c r="F402" s="382" t="s">
        <v>781</v>
      </c>
      <c r="G402" s="408" t="s">
        <v>777</v>
      </c>
      <c r="H402" s="418" t="s">
        <v>311</v>
      </c>
      <c r="I402" s="38" t="s">
        <v>326</v>
      </c>
      <c r="J402" s="418" t="s">
        <v>549</v>
      </c>
      <c r="K402" s="407">
        <v>100</v>
      </c>
      <c r="L402" s="660"/>
      <c r="M402" s="49" t="s">
        <v>326</v>
      </c>
      <c r="N402" s="49" t="s">
        <v>326</v>
      </c>
      <c r="O402" s="43" t="s">
        <v>326</v>
      </c>
      <c r="P402" s="658" t="s">
        <v>326</v>
      </c>
      <c r="Q402" s="43" t="s">
        <v>326</v>
      </c>
      <c r="R402" s="657" t="s">
        <v>1471</v>
      </c>
    </row>
    <row r="403" spans="1:18" s="89" customFormat="1" x14ac:dyDescent="0.25">
      <c r="A403" s="419" t="s">
        <v>305</v>
      </c>
      <c r="B403" s="420" t="s">
        <v>1132</v>
      </c>
      <c r="C403" s="382" t="s">
        <v>1136</v>
      </c>
      <c r="D403" s="408" t="s">
        <v>1061</v>
      </c>
      <c r="E403" s="415" t="s">
        <v>1117</v>
      </c>
      <c r="F403" s="382" t="s">
        <v>781</v>
      </c>
      <c r="G403" s="408" t="s">
        <v>777</v>
      </c>
      <c r="H403" s="418" t="s">
        <v>311</v>
      </c>
      <c r="I403" s="38" t="s">
        <v>326</v>
      </c>
      <c r="J403" s="418" t="s">
        <v>549</v>
      </c>
      <c r="K403" s="407">
        <v>100</v>
      </c>
      <c r="L403" s="660"/>
      <c r="M403" s="49" t="s">
        <v>326</v>
      </c>
      <c r="N403" s="49" t="s">
        <v>326</v>
      </c>
      <c r="O403" s="43" t="s">
        <v>326</v>
      </c>
      <c r="P403" s="658" t="s">
        <v>326</v>
      </c>
      <c r="Q403" s="43" t="s">
        <v>326</v>
      </c>
      <c r="R403" s="657" t="s">
        <v>1471</v>
      </c>
    </row>
    <row r="404" spans="1:18" s="89" customFormat="1" x14ac:dyDescent="0.25">
      <c r="A404" s="419" t="s">
        <v>305</v>
      </c>
      <c r="B404" s="420" t="s">
        <v>1132</v>
      </c>
      <c r="C404" s="382" t="s">
        <v>1136</v>
      </c>
      <c r="D404" s="408" t="s">
        <v>1061</v>
      </c>
      <c r="E404" s="415" t="s">
        <v>1118</v>
      </c>
      <c r="F404" s="382" t="s">
        <v>781</v>
      </c>
      <c r="G404" s="408" t="s">
        <v>777</v>
      </c>
      <c r="H404" s="418" t="s">
        <v>311</v>
      </c>
      <c r="I404" s="38" t="s">
        <v>326</v>
      </c>
      <c r="J404" s="418" t="s">
        <v>549</v>
      </c>
      <c r="K404" s="407">
        <v>100</v>
      </c>
      <c r="L404" s="660"/>
      <c r="M404" s="49" t="s">
        <v>326</v>
      </c>
      <c r="N404" s="49" t="s">
        <v>326</v>
      </c>
      <c r="O404" s="43" t="s">
        <v>326</v>
      </c>
      <c r="P404" s="658" t="s">
        <v>326</v>
      </c>
      <c r="Q404" s="43" t="s">
        <v>326</v>
      </c>
      <c r="R404" s="657" t="s">
        <v>1471</v>
      </c>
    </row>
    <row r="405" spans="1:18" s="89" customFormat="1" x14ac:dyDescent="0.25">
      <c r="A405" s="419" t="s">
        <v>305</v>
      </c>
      <c r="B405" s="420" t="s">
        <v>1132</v>
      </c>
      <c r="C405" s="382" t="s">
        <v>1136</v>
      </c>
      <c r="D405" s="408" t="s">
        <v>1061</v>
      </c>
      <c r="E405" s="415" t="s">
        <v>1119</v>
      </c>
      <c r="F405" s="382" t="s">
        <v>781</v>
      </c>
      <c r="G405" s="408" t="s">
        <v>777</v>
      </c>
      <c r="H405" s="418" t="s">
        <v>311</v>
      </c>
      <c r="I405" s="38" t="s">
        <v>326</v>
      </c>
      <c r="J405" s="418" t="s">
        <v>549</v>
      </c>
      <c r="K405" s="407">
        <v>100</v>
      </c>
      <c r="L405" s="660"/>
      <c r="M405" s="49" t="s">
        <v>326</v>
      </c>
      <c r="N405" s="49" t="s">
        <v>326</v>
      </c>
      <c r="O405" s="43" t="s">
        <v>326</v>
      </c>
      <c r="P405" s="658" t="s">
        <v>326</v>
      </c>
      <c r="Q405" s="43" t="s">
        <v>326</v>
      </c>
      <c r="R405" s="657" t="s">
        <v>1471</v>
      </c>
    </row>
    <row r="406" spans="1:18" s="89" customFormat="1" x14ac:dyDescent="0.25">
      <c r="A406" s="419" t="s">
        <v>305</v>
      </c>
      <c r="B406" s="420" t="s">
        <v>1132</v>
      </c>
      <c r="C406" s="382" t="s">
        <v>1136</v>
      </c>
      <c r="D406" s="408" t="s">
        <v>1061</v>
      </c>
      <c r="E406" s="415" t="s">
        <v>1120</v>
      </c>
      <c r="F406" s="382" t="s">
        <v>781</v>
      </c>
      <c r="G406" s="408" t="s">
        <v>777</v>
      </c>
      <c r="H406" s="418" t="s">
        <v>311</v>
      </c>
      <c r="I406" s="38" t="s">
        <v>326</v>
      </c>
      <c r="J406" s="418" t="s">
        <v>549</v>
      </c>
      <c r="K406" s="407">
        <v>100</v>
      </c>
      <c r="L406" s="660"/>
      <c r="M406" s="49" t="s">
        <v>326</v>
      </c>
      <c r="N406" s="49" t="s">
        <v>326</v>
      </c>
      <c r="O406" s="43" t="s">
        <v>326</v>
      </c>
      <c r="P406" s="658" t="s">
        <v>326</v>
      </c>
      <c r="Q406" s="43" t="s">
        <v>326</v>
      </c>
      <c r="R406" s="657" t="s">
        <v>1471</v>
      </c>
    </row>
    <row r="407" spans="1:18" s="89" customFormat="1" x14ac:dyDescent="0.25">
      <c r="A407" s="419" t="s">
        <v>305</v>
      </c>
      <c r="B407" s="420" t="s">
        <v>1132</v>
      </c>
      <c r="C407" s="382" t="s">
        <v>1136</v>
      </c>
      <c r="D407" s="408" t="s">
        <v>1061</v>
      </c>
      <c r="E407" s="415" t="s">
        <v>1121</v>
      </c>
      <c r="F407" s="382" t="s">
        <v>781</v>
      </c>
      <c r="G407" s="408" t="s">
        <v>777</v>
      </c>
      <c r="H407" s="418" t="s">
        <v>311</v>
      </c>
      <c r="I407" s="38" t="s">
        <v>326</v>
      </c>
      <c r="J407" s="418" t="s">
        <v>549</v>
      </c>
      <c r="K407" s="407">
        <v>100</v>
      </c>
      <c r="L407" s="660"/>
      <c r="M407" s="49" t="s">
        <v>326</v>
      </c>
      <c r="N407" s="49" t="s">
        <v>326</v>
      </c>
      <c r="O407" s="43" t="s">
        <v>326</v>
      </c>
      <c r="P407" s="658" t="s">
        <v>326</v>
      </c>
      <c r="Q407" s="43" t="s">
        <v>326</v>
      </c>
      <c r="R407" s="657" t="s">
        <v>1471</v>
      </c>
    </row>
    <row r="408" spans="1:18" s="89" customFormat="1" x14ac:dyDescent="0.25">
      <c r="A408" s="419" t="s">
        <v>305</v>
      </c>
      <c r="B408" s="420" t="s">
        <v>1132</v>
      </c>
      <c r="C408" s="382" t="s">
        <v>1136</v>
      </c>
      <c r="D408" s="408" t="s">
        <v>1061</v>
      </c>
      <c r="E408" s="415" t="s">
        <v>1122</v>
      </c>
      <c r="F408" s="417" t="s">
        <v>792</v>
      </c>
      <c r="G408" s="408" t="s">
        <v>777</v>
      </c>
      <c r="H408" s="418" t="s">
        <v>311</v>
      </c>
      <c r="I408" s="38" t="s">
        <v>326</v>
      </c>
      <c r="J408" s="418" t="s">
        <v>549</v>
      </c>
      <c r="K408" s="407">
        <v>100</v>
      </c>
      <c r="L408" s="660"/>
      <c r="M408" s="49" t="s">
        <v>326</v>
      </c>
      <c r="N408" s="49" t="s">
        <v>326</v>
      </c>
      <c r="O408" s="43" t="s">
        <v>326</v>
      </c>
      <c r="P408" s="658" t="s">
        <v>326</v>
      </c>
      <c r="Q408" s="43" t="s">
        <v>326</v>
      </c>
      <c r="R408" s="657" t="s">
        <v>1471</v>
      </c>
    </row>
    <row r="409" spans="1:18" s="89" customFormat="1" x14ac:dyDescent="0.25">
      <c r="A409" s="419" t="s">
        <v>305</v>
      </c>
      <c r="B409" s="420" t="s">
        <v>1132</v>
      </c>
      <c r="C409" s="382" t="s">
        <v>1136</v>
      </c>
      <c r="D409" s="408" t="s">
        <v>1061</v>
      </c>
      <c r="E409" s="415" t="s">
        <v>1123</v>
      </c>
      <c r="F409" s="382" t="s">
        <v>781</v>
      </c>
      <c r="G409" s="408" t="s">
        <v>777</v>
      </c>
      <c r="H409" s="418" t="s">
        <v>311</v>
      </c>
      <c r="I409" s="38" t="s">
        <v>326</v>
      </c>
      <c r="J409" s="418" t="s">
        <v>549</v>
      </c>
      <c r="K409" s="407">
        <v>100</v>
      </c>
      <c r="L409" s="660"/>
      <c r="M409" s="49" t="s">
        <v>326</v>
      </c>
      <c r="N409" s="49" t="s">
        <v>326</v>
      </c>
      <c r="O409" s="43" t="s">
        <v>326</v>
      </c>
      <c r="P409" s="658" t="s">
        <v>326</v>
      </c>
      <c r="Q409" s="43" t="s">
        <v>326</v>
      </c>
      <c r="R409" s="657" t="s">
        <v>1471</v>
      </c>
    </row>
    <row r="410" spans="1:18" s="89" customFormat="1" x14ac:dyDescent="0.25">
      <c r="A410" s="419" t="s">
        <v>305</v>
      </c>
      <c r="B410" s="420" t="s">
        <v>1132</v>
      </c>
      <c r="C410" s="382" t="s">
        <v>1136</v>
      </c>
      <c r="D410" s="408" t="s">
        <v>1061</v>
      </c>
      <c r="E410" s="415" t="s">
        <v>1082</v>
      </c>
      <c r="F410" s="382" t="s">
        <v>781</v>
      </c>
      <c r="G410" s="408" t="s">
        <v>777</v>
      </c>
      <c r="H410" s="418" t="s">
        <v>311</v>
      </c>
      <c r="I410" s="38" t="s">
        <v>326</v>
      </c>
      <c r="J410" s="418" t="s">
        <v>549</v>
      </c>
      <c r="K410" s="407">
        <v>100</v>
      </c>
      <c r="L410" s="660"/>
      <c r="M410" s="49" t="s">
        <v>326</v>
      </c>
      <c r="N410" s="49" t="s">
        <v>326</v>
      </c>
      <c r="O410" s="43" t="s">
        <v>326</v>
      </c>
      <c r="P410" s="658" t="s">
        <v>326</v>
      </c>
      <c r="Q410" s="43" t="s">
        <v>326</v>
      </c>
      <c r="R410" s="657" t="s">
        <v>1471</v>
      </c>
    </row>
    <row r="411" spans="1:18" s="89" customFormat="1" x14ac:dyDescent="0.25">
      <c r="A411" s="419" t="s">
        <v>305</v>
      </c>
      <c r="B411" s="420" t="s">
        <v>1132</v>
      </c>
      <c r="C411" s="382" t="s">
        <v>1136</v>
      </c>
      <c r="D411" s="408" t="s">
        <v>1061</v>
      </c>
      <c r="E411" s="415" t="s">
        <v>1124</v>
      </c>
      <c r="F411" s="382" t="s">
        <v>781</v>
      </c>
      <c r="G411" s="408" t="s">
        <v>777</v>
      </c>
      <c r="H411" s="418" t="s">
        <v>311</v>
      </c>
      <c r="I411" s="38" t="s">
        <v>326</v>
      </c>
      <c r="J411" s="418" t="s">
        <v>549</v>
      </c>
      <c r="K411" s="407">
        <v>100</v>
      </c>
      <c r="L411" s="660"/>
      <c r="M411" s="49" t="s">
        <v>326</v>
      </c>
      <c r="N411" s="49" t="s">
        <v>326</v>
      </c>
      <c r="O411" s="43" t="s">
        <v>326</v>
      </c>
      <c r="P411" s="658" t="s">
        <v>326</v>
      </c>
      <c r="Q411" s="43" t="s">
        <v>326</v>
      </c>
      <c r="R411" s="657" t="s">
        <v>1471</v>
      </c>
    </row>
    <row r="412" spans="1:18" s="89" customFormat="1" x14ac:dyDescent="0.25">
      <c r="A412" s="419" t="s">
        <v>305</v>
      </c>
      <c r="B412" s="420" t="s">
        <v>1132</v>
      </c>
      <c r="C412" s="382" t="s">
        <v>1136</v>
      </c>
      <c r="D412" s="408" t="s">
        <v>1061</v>
      </c>
      <c r="E412" s="415" t="s">
        <v>1125</v>
      </c>
      <c r="F412" s="417" t="s">
        <v>792</v>
      </c>
      <c r="G412" s="408" t="s">
        <v>777</v>
      </c>
      <c r="H412" s="418" t="s">
        <v>311</v>
      </c>
      <c r="I412" s="38" t="s">
        <v>326</v>
      </c>
      <c r="J412" s="418" t="s">
        <v>549</v>
      </c>
      <c r="K412" s="407">
        <v>100</v>
      </c>
      <c r="L412" s="660"/>
      <c r="M412" s="49" t="s">
        <v>326</v>
      </c>
      <c r="N412" s="49" t="s">
        <v>326</v>
      </c>
      <c r="O412" s="43" t="s">
        <v>326</v>
      </c>
      <c r="P412" s="658" t="s">
        <v>326</v>
      </c>
      <c r="Q412" s="43" t="s">
        <v>326</v>
      </c>
      <c r="R412" s="657" t="s">
        <v>1471</v>
      </c>
    </row>
    <row r="413" spans="1:18" s="89" customFormat="1" x14ac:dyDescent="0.25">
      <c r="A413" s="419" t="s">
        <v>305</v>
      </c>
      <c r="B413" s="420" t="s">
        <v>1132</v>
      </c>
      <c r="C413" s="382" t="s">
        <v>1136</v>
      </c>
      <c r="D413" s="408" t="s">
        <v>1093</v>
      </c>
      <c r="E413" s="415" t="s">
        <v>1094</v>
      </c>
      <c r="F413" s="382" t="s">
        <v>781</v>
      </c>
      <c r="G413" s="408" t="s">
        <v>777</v>
      </c>
      <c r="H413" s="418" t="s">
        <v>311</v>
      </c>
      <c r="I413" s="38" t="s">
        <v>326</v>
      </c>
      <c r="J413" s="418" t="s">
        <v>549</v>
      </c>
      <c r="K413" s="407">
        <v>100</v>
      </c>
      <c r="L413" s="660"/>
      <c r="M413" s="49" t="s">
        <v>326</v>
      </c>
      <c r="N413" s="49" t="s">
        <v>326</v>
      </c>
      <c r="O413" s="43" t="s">
        <v>326</v>
      </c>
      <c r="P413" s="658" t="s">
        <v>326</v>
      </c>
      <c r="Q413" s="43" t="s">
        <v>326</v>
      </c>
      <c r="R413" s="657" t="s">
        <v>1471</v>
      </c>
    </row>
    <row r="414" spans="1:18" s="89" customFormat="1" x14ac:dyDescent="0.25">
      <c r="A414" s="419" t="s">
        <v>305</v>
      </c>
      <c r="B414" s="420" t="s">
        <v>1132</v>
      </c>
      <c r="C414" s="382" t="s">
        <v>1136</v>
      </c>
      <c r="D414" s="408" t="s">
        <v>1093</v>
      </c>
      <c r="E414" s="415" t="s">
        <v>1095</v>
      </c>
      <c r="F414" s="416" t="s">
        <v>1108</v>
      </c>
      <c r="G414" s="408" t="s">
        <v>777</v>
      </c>
      <c r="H414" s="418" t="s">
        <v>311</v>
      </c>
      <c r="I414" s="38" t="s">
        <v>326</v>
      </c>
      <c r="J414" s="418" t="s">
        <v>549</v>
      </c>
      <c r="K414" s="407">
        <v>100</v>
      </c>
      <c r="L414" s="660"/>
      <c r="M414" s="49" t="s">
        <v>326</v>
      </c>
      <c r="N414" s="49" t="s">
        <v>326</v>
      </c>
      <c r="O414" s="43" t="s">
        <v>326</v>
      </c>
      <c r="P414" s="658" t="s">
        <v>326</v>
      </c>
      <c r="Q414" s="43" t="s">
        <v>326</v>
      </c>
      <c r="R414" s="657" t="s">
        <v>1471</v>
      </c>
    </row>
    <row r="415" spans="1:18" s="89" customFormat="1" x14ac:dyDescent="0.25">
      <c r="A415" s="419" t="s">
        <v>305</v>
      </c>
      <c r="B415" s="420" t="s">
        <v>1132</v>
      </c>
      <c r="C415" s="382" t="s">
        <v>1136</v>
      </c>
      <c r="D415" s="408" t="s">
        <v>1093</v>
      </c>
      <c r="E415" s="415" t="s">
        <v>1096</v>
      </c>
      <c r="F415" s="382" t="s">
        <v>781</v>
      </c>
      <c r="G415" s="408" t="s">
        <v>777</v>
      </c>
      <c r="H415" s="418" t="s">
        <v>311</v>
      </c>
      <c r="I415" s="38" t="s">
        <v>326</v>
      </c>
      <c r="J415" s="418" t="s">
        <v>549</v>
      </c>
      <c r="K415" s="407">
        <v>100</v>
      </c>
      <c r="L415" s="660"/>
      <c r="M415" s="49" t="s">
        <v>326</v>
      </c>
      <c r="N415" s="49" t="s">
        <v>326</v>
      </c>
      <c r="O415" s="43" t="s">
        <v>326</v>
      </c>
      <c r="P415" s="658" t="s">
        <v>326</v>
      </c>
      <c r="Q415" s="43" t="s">
        <v>326</v>
      </c>
      <c r="R415" s="657" t="s">
        <v>1471</v>
      </c>
    </row>
    <row r="416" spans="1:18" s="89" customFormat="1" x14ac:dyDescent="0.25">
      <c r="A416" s="419" t="s">
        <v>305</v>
      </c>
      <c r="B416" s="420" t="s">
        <v>1132</v>
      </c>
      <c r="C416" s="382" t="s">
        <v>1136</v>
      </c>
      <c r="D416" s="408" t="s">
        <v>1093</v>
      </c>
      <c r="E416" s="415" t="s">
        <v>1097</v>
      </c>
      <c r="F416" s="382" t="s">
        <v>781</v>
      </c>
      <c r="G416" s="408" t="s">
        <v>777</v>
      </c>
      <c r="H416" s="418" t="s">
        <v>311</v>
      </c>
      <c r="I416" s="38" t="s">
        <v>326</v>
      </c>
      <c r="J416" s="418" t="s">
        <v>549</v>
      </c>
      <c r="K416" s="407">
        <v>100</v>
      </c>
      <c r="L416" s="660"/>
      <c r="M416" s="49" t="s">
        <v>326</v>
      </c>
      <c r="N416" s="49" t="s">
        <v>326</v>
      </c>
      <c r="O416" s="43" t="s">
        <v>326</v>
      </c>
      <c r="P416" s="658" t="s">
        <v>326</v>
      </c>
      <c r="Q416" s="43" t="s">
        <v>326</v>
      </c>
      <c r="R416" s="657" t="s">
        <v>1471</v>
      </c>
    </row>
    <row r="417" spans="1:18" s="89" customFormat="1" x14ac:dyDescent="0.25">
      <c r="A417" s="419" t="s">
        <v>305</v>
      </c>
      <c r="B417" s="420" t="s">
        <v>1132</v>
      </c>
      <c r="C417" s="382" t="s">
        <v>1136</v>
      </c>
      <c r="D417" s="408" t="s">
        <v>1093</v>
      </c>
      <c r="E417" s="415" t="s">
        <v>1098</v>
      </c>
      <c r="F417" s="382" t="s">
        <v>781</v>
      </c>
      <c r="G417" s="408" t="s">
        <v>777</v>
      </c>
      <c r="H417" s="418" t="s">
        <v>311</v>
      </c>
      <c r="I417" s="38" t="s">
        <v>326</v>
      </c>
      <c r="J417" s="418" t="s">
        <v>549</v>
      </c>
      <c r="K417" s="407">
        <v>100</v>
      </c>
      <c r="L417" s="660"/>
      <c r="M417" s="49" t="s">
        <v>326</v>
      </c>
      <c r="N417" s="49" t="s">
        <v>326</v>
      </c>
      <c r="O417" s="43" t="s">
        <v>326</v>
      </c>
      <c r="P417" s="658" t="s">
        <v>326</v>
      </c>
      <c r="Q417" s="43" t="s">
        <v>326</v>
      </c>
      <c r="R417" s="657" t="s">
        <v>1471</v>
      </c>
    </row>
    <row r="418" spans="1:18" s="89" customFormat="1" x14ac:dyDescent="0.25">
      <c r="A418" s="419" t="s">
        <v>305</v>
      </c>
      <c r="B418" s="420" t="s">
        <v>1132</v>
      </c>
      <c r="C418" s="382" t="s">
        <v>1136</v>
      </c>
      <c r="D418" s="408" t="s">
        <v>1093</v>
      </c>
      <c r="E418" s="415" t="s">
        <v>1099</v>
      </c>
      <c r="F418" s="382" t="s">
        <v>781</v>
      </c>
      <c r="G418" s="408" t="s">
        <v>777</v>
      </c>
      <c r="H418" s="418" t="s">
        <v>311</v>
      </c>
      <c r="I418" s="38" t="s">
        <v>326</v>
      </c>
      <c r="J418" s="418" t="s">
        <v>549</v>
      </c>
      <c r="K418" s="407">
        <v>100</v>
      </c>
      <c r="L418" s="660"/>
      <c r="M418" s="49" t="s">
        <v>326</v>
      </c>
      <c r="N418" s="49" t="s">
        <v>326</v>
      </c>
      <c r="O418" s="43" t="s">
        <v>326</v>
      </c>
      <c r="P418" s="658" t="s">
        <v>326</v>
      </c>
      <c r="Q418" s="43" t="s">
        <v>326</v>
      </c>
      <c r="R418" s="657" t="s">
        <v>1471</v>
      </c>
    </row>
    <row r="419" spans="1:18" s="89" customFormat="1" x14ac:dyDescent="0.25">
      <c r="A419" s="419" t="s">
        <v>305</v>
      </c>
      <c r="B419" s="420" t="s">
        <v>1132</v>
      </c>
      <c r="C419" s="382" t="s">
        <v>1136</v>
      </c>
      <c r="D419" s="408" t="s">
        <v>1093</v>
      </c>
      <c r="E419" s="415" t="s">
        <v>1126</v>
      </c>
      <c r="F419" s="382" t="s">
        <v>781</v>
      </c>
      <c r="G419" s="408" t="s">
        <v>777</v>
      </c>
      <c r="H419" s="418" t="s">
        <v>311</v>
      </c>
      <c r="I419" s="38" t="s">
        <v>326</v>
      </c>
      <c r="J419" s="418" t="s">
        <v>549</v>
      </c>
      <c r="K419" s="407">
        <v>100</v>
      </c>
      <c r="L419" s="660"/>
      <c r="M419" s="49" t="s">
        <v>326</v>
      </c>
      <c r="N419" s="49" t="s">
        <v>326</v>
      </c>
      <c r="O419" s="43" t="s">
        <v>326</v>
      </c>
      <c r="P419" s="658" t="s">
        <v>326</v>
      </c>
      <c r="Q419" s="43" t="s">
        <v>326</v>
      </c>
      <c r="R419" s="657" t="s">
        <v>1471</v>
      </c>
    </row>
    <row r="420" spans="1:18" s="89" customFormat="1" x14ac:dyDescent="0.25">
      <c r="A420" s="419" t="s">
        <v>305</v>
      </c>
      <c r="B420" s="420" t="s">
        <v>1132</v>
      </c>
      <c r="C420" s="382" t="s">
        <v>1136</v>
      </c>
      <c r="D420" s="408" t="s">
        <v>1093</v>
      </c>
      <c r="E420" s="415" t="s">
        <v>1101</v>
      </c>
      <c r="F420" s="416" t="s">
        <v>1108</v>
      </c>
      <c r="G420" s="408" t="s">
        <v>777</v>
      </c>
      <c r="H420" s="418" t="s">
        <v>311</v>
      </c>
      <c r="I420" s="38" t="s">
        <v>326</v>
      </c>
      <c r="J420" s="418" t="s">
        <v>549</v>
      </c>
      <c r="K420" s="407">
        <v>100</v>
      </c>
      <c r="L420" s="660"/>
      <c r="M420" s="49" t="s">
        <v>326</v>
      </c>
      <c r="N420" s="49" t="s">
        <v>326</v>
      </c>
      <c r="O420" s="43" t="s">
        <v>326</v>
      </c>
      <c r="P420" s="658" t="s">
        <v>326</v>
      </c>
      <c r="Q420" s="43" t="s">
        <v>326</v>
      </c>
      <c r="R420" s="657" t="s">
        <v>1471</v>
      </c>
    </row>
    <row r="421" spans="1:18" s="89" customFormat="1" x14ac:dyDescent="0.25">
      <c r="A421" s="419" t="s">
        <v>305</v>
      </c>
      <c r="B421" s="420" t="s">
        <v>1128</v>
      </c>
      <c r="C421" s="382" t="s">
        <v>1137</v>
      </c>
      <c r="D421" s="408" t="s">
        <v>1061</v>
      </c>
      <c r="E421" s="415" t="s">
        <v>1107</v>
      </c>
      <c r="F421" s="382" t="s">
        <v>781</v>
      </c>
      <c r="G421" s="408" t="s">
        <v>777</v>
      </c>
      <c r="H421" s="418" t="s">
        <v>311</v>
      </c>
      <c r="I421" s="38" t="s">
        <v>326</v>
      </c>
      <c r="J421" s="418" t="s">
        <v>549</v>
      </c>
      <c r="K421" s="407">
        <v>100</v>
      </c>
      <c r="L421" s="660"/>
      <c r="M421" s="49" t="s">
        <v>326</v>
      </c>
      <c r="N421" s="49" t="s">
        <v>326</v>
      </c>
      <c r="O421" s="43" t="s">
        <v>326</v>
      </c>
      <c r="P421" s="658" t="s">
        <v>326</v>
      </c>
      <c r="Q421" s="43" t="s">
        <v>326</v>
      </c>
      <c r="R421" s="657" t="s">
        <v>1471</v>
      </c>
    </row>
    <row r="422" spans="1:18" s="89" customFormat="1" x14ac:dyDescent="0.25">
      <c r="A422" s="419" t="s">
        <v>305</v>
      </c>
      <c r="B422" s="420" t="s">
        <v>1128</v>
      </c>
      <c r="C422" s="382" t="s">
        <v>1137</v>
      </c>
      <c r="D422" s="408" t="s">
        <v>1061</v>
      </c>
      <c r="E422" s="415" t="s">
        <v>1064</v>
      </c>
      <c r="F422" s="382" t="s">
        <v>781</v>
      </c>
      <c r="G422" s="408" t="s">
        <v>777</v>
      </c>
      <c r="H422" s="418" t="s">
        <v>311</v>
      </c>
      <c r="I422" s="38" t="s">
        <v>326</v>
      </c>
      <c r="J422" s="418" t="s">
        <v>549</v>
      </c>
      <c r="K422" s="407">
        <v>100</v>
      </c>
      <c r="L422" s="660"/>
      <c r="M422" s="49" t="s">
        <v>326</v>
      </c>
      <c r="N422" s="49" t="s">
        <v>326</v>
      </c>
      <c r="O422" s="43" t="s">
        <v>326</v>
      </c>
      <c r="P422" s="658" t="s">
        <v>326</v>
      </c>
      <c r="Q422" s="43" t="s">
        <v>326</v>
      </c>
      <c r="R422" s="657" t="s">
        <v>1471</v>
      </c>
    </row>
    <row r="423" spans="1:18" s="89" customFormat="1" x14ac:dyDescent="0.25">
      <c r="A423" s="419" t="s">
        <v>305</v>
      </c>
      <c r="B423" s="420" t="s">
        <v>1128</v>
      </c>
      <c r="C423" s="382" t="s">
        <v>1137</v>
      </c>
      <c r="D423" s="408" t="s">
        <v>1061</v>
      </c>
      <c r="E423" s="415" t="s">
        <v>1065</v>
      </c>
      <c r="F423" s="382" t="s">
        <v>781</v>
      </c>
      <c r="G423" s="408" t="s">
        <v>777</v>
      </c>
      <c r="H423" s="418" t="s">
        <v>311</v>
      </c>
      <c r="I423" s="38" t="s">
        <v>326</v>
      </c>
      <c r="J423" s="418" t="s">
        <v>549</v>
      </c>
      <c r="K423" s="407">
        <v>100</v>
      </c>
      <c r="L423" s="660"/>
      <c r="M423" s="49" t="s">
        <v>326</v>
      </c>
      <c r="N423" s="49" t="s">
        <v>326</v>
      </c>
      <c r="O423" s="43" t="s">
        <v>326</v>
      </c>
      <c r="P423" s="658" t="s">
        <v>326</v>
      </c>
      <c r="Q423" s="43" t="s">
        <v>326</v>
      </c>
      <c r="R423" s="657" t="s">
        <v>1471</v>
      </c>
    </row>
    <row r="424" spans="1:18" s="89" customFormat="1" x14ac:dyDescent="0.25">
      <c r="A424" s="419" t="s">
        <v>305</v>
      </c>
      <c r="B424" s="420" t="s">
        <v>1128</v>
      </c>
      <c r="C424" s="382" t="s">
        <v>1137</v>
      </c>
      <c r="D424" s="408" t="s">
        <v>1061</v>
      </c>
      <c r="E424" s="415" t="s">
        <v>1066</v>
      </c>
      <c r="F424" s="416" t="s">
        <v>1108</v>
      </c>
      <c r="G424" s="408" t="s">
        <v>777</v>
      </c>
      <c r="H424" s="418" t="s">
        <v>311</v>
      </c>
      <c r="I424" s="38" t="s">
        <v>326</v>
      </c>
      <c r="J424" s="418" t="s">
        <v>549</v>
      </c>
      <c r="K424" s="407">
        <v>100</v>
      </c>
      <c r="L424" s="660"/>
      <c r="M424" s="49" t="s">
        <v>326</v>
      </c>
      <c r="N424" s="49" t="s">
        <v>326</v>
      </c>
      <c r="O424" s="43" t="s">
        <v>326</v>
      </c>
      <c r="P424" s="658" t="s">
        <v>326</v>
      </c>
      <c r="Q424" s="43" t="s">
        <v>326</v>
      </c>
      <c r="R424" s="657" t="s">
        <v>1471</v>
      </c>
    </row>
    <row r="425" spans="1:18" s="89" customFormat="1" x14ac:dyDescent="0.25">
      <c r="A425" s="419" t="s">
        <v>305</v>
      </c>
      <c r="B425" s="420" t="s">
        <v>1128</v>
      </c>
      <c r="C425" s="382" t="s">
        <v>1137</v>
      </c>
      <c r="D425" s="408" t="s">
        <v>1061</v>
      </c>
      <c r="E425" s="415" t="s">
        <v>1067</v>
      </c>
      <c r="F425" s="416" t="s">
        <v>1109</v>
      </c>
      <c r="G425" s="408" t="s">
        <v>777</v>
      </c>
      <c r="H425" s="418" t="s">
        <v>311</v>
      </c>
      <c r="I425" s="38" t="s">
        <v>326</v>
      </c>
      <c r="J425" s="418" t="s">
        <v>549</v>
      </c>
      <c r="K425" s="407">
        <v>100</v>
      </c>
      <c r="L425" s="660"/>
      <c r="M425" s="49" t="s">
        <v>326</v>
      </c>
      <c r="N425" s="49" t="s">
        <v>326</v>
      </c>
      <c r="O425" s="43" t="s">
        <v>326</v>
      </c>
      <c r="P425" s="658" t="s">
        <v>326</v>
      </c>
      <c r="Q425" s="43" t="s">
        <v>326</v>
      </c>
      <c r="R425" s="657" t="s">
        <v>1471</v>
      </c>
    </row>
    <row r="426" spans="1:18" s="89" customFormat="1" x14ac:dyDescent="0.25">
      <c r="A426" s="419" t="s">
        <v>305</v>
      </c>
      <c r="B426" s="420" t="s">
        <v>1128</v>
      </c>
      <c r="C426" s="382" t="s">
        <v>1137</v>
      </c>
      <c r="D426" s="408" t="s">
        <v>1061</v>
      </c>
      <c r="E426" s="415" t="s">
        <v>1110</v>
      </c>
      <c r="F426" s="382" t="s">
        <v>781</v>
      </c>
      <c r="G426" s="408" t="s">
        <v>777</v>
      </c>
      <c r="H426" s="418" t="s">
        <v>311</v>
      </c>
      <c r="I426" s="38" t="s">
        <v>326</v>
      </c>
      <c r="J426" s="418" t="s">
        <v>549</v>
      </c>
      <c r="K426" s="407">
        <v>100</v>
      </c>
      <c r="L426" s="660"/>
      <c r="M426" s="49" t="s">
        <v>326</v>
      </c>
      <c r="N426" s="49" t="s">
        <v>326</v>
      </c>
      <c r="O426" s="43" t="s">
        <v>326</v>
      </c>
      <c r="P426" s="658" t="s">
        <v>326</v>
      </c>
      <c r="Q426" s="43" t="s">
        <v>326</v>
      </c>
      <c r="R426" s="657" t="s">
        <v>1471</v>
      </c>
    </row>
    <row r="427" spans="1:18" s="89" customFormat="1" x14ac:dyDescent="0.25">
      <c r="A427" s="419" t="s">
        <v>305</v>
      </c>
      <c r="B427" s="420" t="s">
        <v>1128</v>
      </c>
      <c r="C427" s="382" t="s">
        <v>1137</v>
      </c>
      <c r="D427" s="408" t="s">
        <v>1061</v>
      </c>
      <c r="E427" s="415" t="s">
        <v>1111</v>
      </c>
      <c r="F427" s="382" t="s">
        <v>781</v>
      </c>
      <c r="G427" s="408" t="s">
        <v>777</v>
      </c>
      <c r="H427" s="418" t="s">
        <v>311</v>
      </c>
      <c r="I427" s="38" t="s">
        <v>326</v>
      </c>
      <c r="J427" s="418" t="s">
        <v>549</v>
      </c>
      <c r="K427" s="407">
        <v>100</v>
      </c>
      <c r="L427" s="660"/>
      <c r="M427" s="49" t="s">
        <v>326</v>
      </c>
      <c r="N427" s="49" t="s">
        <v>326</v>
      </c>
      <c r="O427" s="43" t="s">
        <v>326</v>
      </c>
      <c r="P427" s="658" t="s">
        <v>326</v>
      </c>
      <c r="Q427" s="43" t="s">
        <v>326</v>
      </c>
      <c r="R427" s="657" t="s">
        <v>1471</v>
      </c>
    </row>
    <row r="428" spans="1:18" s="89" customFormat="1" x14ac:dyDescent="0.25">
      <c r="A428" s="419" t="s">
        <v>305</v>
      </c>
      <c r="B428" s="420" t="s">
        <v>1128</v>
      </c>
      <c r="C428" s="382" t="s">
        <v>1137</v>
      </c>
      <c r="D428" s="408" t="s">
        <v>1061</v>
      </c>
      <c r="E428" s="415" t="s">
        <v>1112</v>
      </c>
      <c r="F428" s="382" t="s">
        <v>781</v>
      </c>
      <c r="G428" s="408" t="s">
        <v>777</v>
      </c>
      <c r="H428" s="418" t="s">
        <v>311</v>
      </c>
      <c r="I428" s="38" t="s">
        <v>326</v>
      </c>
      <c r="J428" s="418" t="s">
        <v>549</v>
      </c>
      <c r="K428" s="407">
        <v>100</v>
      </c>
      <c r="L428" s="660"/>
      <c r="M428" s="49" t="s">
        <v>326</v>
      </c>
      <c r="N428" s="49" t="s">
        <v>326</v>
      </c>
      <c r="O428" s="43" t="s">
        <v>326</v>
      </c>
      <c r="P428" s="658" t="s">
        <v>326</v>
      </c>
      <c r="Q428" s="43" t="s">
        <v>326</v>
      </c>
      <c r="R428" s="657" t="s">
        <v>1471</v>
      </c>
    </row>
    <row r="429" spans="1:18" s="89" customFormat="1" x14ac:dyDescent="0.25">
      <c r="A429" s="419" t="s">
        <v>305</v>
      </c>
      <c r="B429" s="420" t="s">
        <v>1128</v>
      </c>
      <c r="C429" s="382" t="s">
        <v>1137</v>
      </c>
      <c r="D429" s="408" t="s">
        <v>1061</v>
      </c>
      <c r="E429" s="415" t="s">
        <v>1113</v>
      </c>
      <c r="F429" s="382" t="s">
        <v>781</v>
      </c>
      <c r="G429" s="408" t="s">
        <v>777</v>
      </c>
      <c r="H429" s="418" t="s">
        <v>311</v>
      </c>
      <c r="I429" s="38" t="s">
        <v>326</v>
      </c>
      <c r="J429" s="418" t="s">
        <v>549</v>
      </c>
      <c r="K429" s="407">
        <v>100</v>
      </c>
      <c r="L429" s="660"/>
      <c r="M429" s="49" t="s">
        <v>326</v>
      </c>
      <c r="N429" s="49" t="s">
        <v>326</v>
      </c>
      <c r="O429" s="43" t="s">
        <v>326</v>
      </c>
      <c r="P429" s="658" t="s">
        <v>326</v>
      </c>
      <c r="Q429" s="43" t="s">
        <v>326</v>
      </c>
      <c r="R429" s="657" t="s">
        <v>1471</v>
      </c>
    </row>
    <row r="430" spans="1:18" s="89" customFormat="1" x14ac:dyDescent="0.25">
      <c r="A430" s="419" t="s">
        <v>305</v>
      </c>
      <c r="B430" s="420" t="s">
        <v>1128</v>
      </c>
      <c r="C430" s="382" t="s">
        <v>1137</v>
      </c>
      <c r="D430" s="408" t="s">
        <v>1061</v>
      </c>
      <c r="E430" s="415" t="s">
        <v>1072</v>
      </c>
      <c r="F430" s="382" t="s">
        <v>1114</v>
      </c>
      <c r="G430" s="408" t="s">
        <v>777</v>
      </c>
      <c r="H430" s="418" t="s">
        <v>311</v>
      </c>
      <c r="I430" s="38" t="s">
        <v>326</v>
      </c>
      <c r="J430" s="418" t="s">
        <v>549</v>
      </c>
      <c r="K430" s="407">
        <v>100</v>
      </c>
      <c r="L430" s="660"/>
      <c r="M430" s="49" t="s">
        <v>326</v>
      </c>
      <c r="N430" s="49" t="s">
        <v>326</v>
      </c>
      <c r="O430" s="43" t="s">
        <v>326</v>
      </c>
      <c r="P430" s="658" t="s">
        <v>326</v>
      </c>
      <c r="Q430" s="43" t="s">
        <v>326</v>
      </c>
      <c r="R430" s="657" t="s">
        <v>1471</v>
      </c>
    </row>
    <row r="431" spans="1:18" s="89" customFormat="1" x14ac:dyDescent="0.25">
      <c r="A431" s="419" t="s">
        <v>305</v>
      </c>
      <c r="B431" s="420" t="s">
        <v>1128</v>
      </c>
      <c r="C431" s="382" t="s">
        <v>1137</v>
      </c>
      <c r="D431" s="408" t="s">
        <v>1061</v>
      </c>
      <c r="E431" s="415" t="s">
        <v>1073</v>
      </c>
      <c r="F431" s="382" t="s">
        <v>1114</v>
      </c>
      <c r="G431" s="408" t="s">
        <v>777</v>
      </c>
      <c r="H431" s="418" t="s">
        <v>311</v>
      </c>
      <c r="I431" s="38" t="s">
        <v>326</v>
      </c>
      <c r="J431" s="418" t="s">
        <v>549</v>
      </c>
      <c r="K431" s="407">
        <v>100</v>
      </c>
      <c r="L431" s="660"/>
      <c r="M431" s="49" t="s">
        <v>326</v>
      </c>
      <c r="N431" s="49" t="s">
        <v>326</v>
      </c>
      <c r="O431" s="43" t="s">
        <v>326</v>
      </c>
      <c r="P431" s="658" t="s">
        <v>326</v>
      </c>
      <c r="Q431" s="43" t="s">
        <v>326</v>
      </c>
      <c r="R431" s="657" t="s">
        <v>1471</v>
      </c>
    </row>
    <row r="432" spans="1:18" s="89" customFormat="1" x14ac:dyDescent="0.25">
      <c r="A432" s="419" t="s">
        <v>305</v>
      </c>
      <c r="B432" s="420" t="s">
        <v>1128</v>
      </c>
      <c r="C432" s="382" t="s">
        <v>1137</v>
      </c>
      <c r="D432" s="408" t="s">
        <v>1061</v>
      </c>
      <c r="E432" s="415" t="s">
        <v>1074</v>
      </c>
      <c r="F432" s="382" t="s">
        <v>781</v>
      </c>
      <c r="G432" s="408" t="s">
        <v>777</v>
      </c>
      <c r="H432" s="418" t="s">
        <v>311</v>
      </c>
      <c r="I432" s="38" t="s">
        <v>326</v>
      </c>
      <c r="J432" s="418" t="s">
        <v>549</v>
      </c>
      <c r="K432" s="407">
        <v>100</v>
      </c>
      <c r="L432" s="660"/>
      <c r="M432" s="49" t="s">
        <v>326</v>
      </c>
      <c r="N432" s="49" t="s">
        <v>326</v>
      </c>
      <c r="O432" s="43" t="s">
        <v>326</v>
      </c>
      <c r="P432" s="658" t="s">
        <v>326</v>
      </c>
      <c r="Q432" s="43" t="s">
        <v>326</v>
      </c>
      <c r="R432" s="657" t="s">
        <v>1471</v>
      </c>
    </row>
    <row r="433" spans="1:18" s="89" customFormat="1" x14ac:dyDescent="0.25">
      <c r="A433" s="419" t="s">
        <v>305</v>
      </c>
      <c r="B433" s="420" t="s">
        <v>1128</v>
      </c>
      <c r="C433" s="382" t="s">
        <v>1137</v>
      </c>
      <c r="D433" s="408" t="s">
        <v>1061</v>
      </c>
      <c r="E433" s="415" t="s">
        <v>1115</v>
      </c>
      <c r="F433" s="382" t="s">
        <v>781</v>
      </c>
      <c r="G433" s="408" t="s">
        <v>777</v>
      </c>
      <c r="H433" s="418" t="s">
        <v>311</v>
      </c>
      <c r="I433" s="38" t="s">
        <v>326</v>
      </c>
      <c r="J433" s="418" t="s">
        <v>549</v>
      </c>
      <c r="K433" s="407">
        <v>100</v>
      </c>
      <c r="L433" s="660"/>
      <c r="M433" s="49" t="s">
        <v>326</v>
      </c>
      <c r="N433" s="49" t="s">
        <v>326</v>
      </c>
      <c r="O433" s="43" t="s">
        <v>326</v>
      </c>
      <c r="P433" s="658" t="s">
        <v>326</v>
      </c>
      <c r="Q433" s="43" t="s">
        <v>326</v>
      </c>
      <c r="R433" s="657" t="s">
        <v>1471</v>
      </c>
    </row>
    <row r="434" spans="1:18" s="89" customFormat="1" x14ac:dyDescent="0.25">
      <c r="A434" s="419" t="s">
        <v>305</v>
      </c>
      <c r="B434" s="420" t="s">
        <v>1128</v>
      </c>
      <c r="C434" s="382" t="s">
        <v>1137</v>
      </c>
      <c r="D434" s="408" t="s">
        <v>1061</v>
      </c>
      <c r="E434" s="415" t="s">
        <v>1116</v>
      </c>
      <c r="F434" s="382" t="s">
        <v>781</v>
      </c>
      <c r="G434" s="408" t="s">
        <v>777</v>
      </c>
      <c r="H434" s="418" t="s">
        <v>311</v>
      </c>
      <c r="I434" s="38" t="s">
        <v>326</v>
      </c>
      <c r="J434" s="418" t="s">
        <v>549</v>
      </c>
      <c r="K434" s="407">
        <v>100</v>
      </c>
      <c r="L434" s="660"/>
      <c r="M434" s="49" t="s">
        <v>326</v>
      </c>
      <c r="N434" s="49" t="s">
        <v>326</v>
      </c>
      <c r="O434" s="43" t="s">
        <v>326</v>
      </c>
      <c r="P434" s="658" t="s">
        <v>326</v>
      </c>
      <c r="Q434" s="43" t="s">
        <v>326</v>
      </c>
      <c r="R434" s="657" t="s">
        <v>1471</v>
      </c>
    </row>
    <row r="435" spans="1:18" s="89" customFormat="1" x14ac:dyDescent="0.25">
      <c r="A435" s="419" t="s">
        <v>305</v>
      </c>
      <c r="B435" s="420" t="s">
        <v>1128</v>
      </c>
      <c r="C435" s="382" t="s">
        <v>1137</v>
      </c>
      <c r="D435" s="408" t="s">
        <v>1061</v>
      </c>
      <c r="E435" s="415" t="s">
        <v>1117</v>
      </c>
      <c r="F435" s="382" t="s">
        <v>781</v>
      </c>
      <c r="G435" s="408" t="s">
        <v>777</v>
      </c>
      <c r="H435" s="418" t="s">
        <v>311</v>
      </c>
      <c r="I435" s="38" t="s">
        <v>326</v>
      </c>
      <c r="J435" s="418" t="s">
        <v>549</v>
      </c>
      <c r="K435" s="407">
        <v>100</v>
      </c>
      <c r="L435" s="660"/>
      <c r="M435" s="49" t="s">
        <v>326</v>
      </c>
      <c r="N435" s="49" t="s">
        <v>326</v>
      </c>
      <c r="O435" s="43" t="s">
        <v>326</v>
      </c>
      <c r="P435" s="658" t="s">
        <v>326</v>
      </c>
      <c r="Q435" s="43" t="s">
        <v>326</v>
      </c>
      <c r="R435" s="657" t="s">
        <v>1471</v>
      </c>
    </row>
    <row r="436" spans="1:18" s="89" customFormat="1" x14ac:dyDescent="0.25">
      <c r="A436" s="419" t="s">
        <v>305</v>
      </c>
      <c r="B436" s="420" t="s">
        <v>1128</v>
      </c>
      <c r="C436" s="382" t="s">
        <v>1137</v>
      </c>
      <c r="D436" s="408" t="s">
        <v>1061</v>
      </c>
      <c r="E436" s="415" t="s">
        <v>1118</v>
      </c>
      <c r="F436" s="382" t="s">
        <v>781</v>
      </c>
      <c r="G436" s="408" t="s">
        <v>777</v>
      </c>
      <c r="H436" s="418" t="s">
        <v>311</v>
      </c>
      <c r="I436" s="38" t="s">
        <v>326</v>
      </c>
      <c r="J436" s="418" t="s">
        <v>549</v>
      </c>
      <c r="K436" s="407">
        <v>100</v>
      </c>
      <c r="L436" s="660"/>
      <c r="M436" s="49" t="s">
        <v>326</v>
      </c>
      <c r="N436" s="49" t="s">
        <v>326</v>
      </c>
      <c r="O436" s="43" t="s">
        <v>326</v>
      </c>
      <c r="P436" s="658" t="s">
        <v>326</v>
      </c>
      <c r="Q436" s="43" t="s">
        <v>326</v>
      </c>
      <c r="R436" s="657" t="s">
        <v>1471</v>
      </c>
    </row>
    <row r="437" spans="1:18" s="89" customFormat="1" x14ac:dyDescent="0.25">
      <c r="A437" s="419" t="s">
        <v>305</v>
      </c>
      <c r="B437" s="420" t="s">
        <v>1128</v>
      </c>
      <c r="C437" s="382" t="s">
        <v>1137</v>
      </c>
      <c r="D437" s="408" t="s">
        <v>1061</v>
      </c>
      <c r="E437" s="415" t="s">
        <v>1119</v>
      </c>
      <c r="F437" s="382" t="s">
        <v>781</v>
      </c>
      <c r="G437" s="408" t="s">
        <v>777</v>
      </c>
      <c r="H437" s="418" t="s">
        <v>311</v>
      </c>
      <c r="I437" s="38" t="s">
        <v>326</v>
      </c>
      <c r="J437" s="418" t="s">
        <v>549</v>
      </c>
      <c r="K437" s="407">
        <v>100</v>
      </c>
      <c r="L437" s="660"/>
      <c r="M437" s="49" t="s">
        <v>326</v>
      </c>
      <c r="N437" s="49" t="s">
        <v>326</v>
      </c>
      <c r="O437" s="43" t="s">
        <v>326</v>
      </c>
      <c r="P437" s="658" t="s">
        <v>326</v>
      </c>
      <c r="Q437" s="43" t="s">
        <v>326</v>
      </c>
      <c r="R437" s="657" t="s">
        <v>1471</v>
      </c>
    </row>
    <row r="438" spans="1:18" s="89" customFormat="1" x14ac:dyDescent="0.25">
      <c r="A438" s="419" t="s">
        <v>305</v>
      </c>
      <c r="B438" s="420" t="s">
        <v>1128</v>
      </c>
      <c r="C438" s="382" t="s">
        <v>1137</v>
      </c>
      <c r="D438" s="408" t="s">
        <v>1061</v>
      </c>
      <c r="E438" s="415" t="s">
        <v>1120</v>
      </c>
      <c r="F438" s="382" t="s">
        <v>781</v>
      </c>
      <c r="G438" s="408" t="s">
        <v>777</v>
      </c>
      <c r="H438" s="418" t="s">
        <v>311</v>
      </c>
      <c r="I438" s="38" t="s">
        <v>326</v>
      </c>
      <c r="J438" s="418" t="s">
        <v>549</v>
      </c>
      <c r="K438" s="407">
        <v>100</v>
      </c>
      <c r="L438" s="660"/>
      <c r="M438" s="49" t="s">
        <v>326</v>
      </c>
      <c r="N438" s="49" t="s">
        <v>326</v>
      </c>
      <c r="O438" s="43" t="s">
        <v>326</v>
      </c>
      <c r="P438" s="658" t="s">
        <v>326</v>
      </c>
      <c r="Q438" s="43" t="s">
        <v>326</v>
      </c>
      <c r="R438" s="657" t="s">
        <v>1471</v>
      </c>
    </row>
    <row r="439" spans="1:18" s="89" customFormat="1" x14ac:dyDescent="0.25">
      <c r="A439" s="419" t="s">
        <v>305</v>
      </c>
      <c r="B439" s="420" t="s">
        <v>1128</v>
      </c>
      <c r="C439" s="382" t="s">
        <v>1137</v>
      </c>
      <c r="D439" s="408" t="s">
        <v>1061</v>
      </c>
      <c r="E439" s="415" t="s">
        <v>1121</v>
      </c>
      <c r="F439" s="382" t="s">
        <v>781</v>
      </c>
      <c r="G439" s="408" t="s">
        <v>777</v>
      </c>
      <c r="H439" s="418" t="s">
        <v>311</v>
      </c>
      <c r="I439" s="38" t="s">
        <v>326</v>
      </c>
      <c r="J439" s="418" t="s">
        <v>549</v>
      </c>
      <c r="K439" s="407">
        <v>100</v>
      </c>
      <c r="L439" s="660"/>
      <c r="M439" s="49" t="s">
        <v>326</v>
      </c>
      <c r="N439" s="49" t="s">
        <v>326</v>
      </c>
      <c r="O439" s="43" t="s">
        <v>326</v>
      </c>
      <c r="P439" s="658" t="s">
        <v>326</v>
      </c>
      <c r="Q439" s="43" t="s">
        <v>326</v>
      </c>
      <c r="R439" s="657" t="s">
        <v>1471</v>
      </c>
    </row>
    <row r="440" spans="1:18" s="89" customFormat="1" x14ac:dyDescent="0.25">
      <c r="A440" s="419" t="s">
        <v>305</v>
      </c>
      <c r="B440" s="420" t="s">
        <v>1128</v>
      </c>
      <c r="C440" s="382" t="s">
        <v>1137</v>
      </c>
      <c r="D440" s="408" t="s">
        <v>1061</v>
      </c>
      <c r="E440" s="415" t="s">
        <v>1122</v>
      </c>
      <c r="F440" s="417" t="s">
        <v>792</v>
      </c>
      <c r="G440" s="408" t="s">
        <v>777</v>
      </c>
      <c r="H440" s="418" t="s">
        <v>311</v>
      </c>
      <c r="I440" s="38" t="s">
        <v>326</v>
      </c>
      <c r="J440" s="418" t="s">
        <v>549</v>
      </c>
      <c r="K440" s="407">
        <v>100</v>
      </c>
      <c r="L440" s="660"/>
      <c r="M440" s="49" t="s">
        <v>326</v>
      </c>
      <c r="N440" s="49" t="s">
        <v>326</v>
      </c>
      <c r="O440" s="43" t="s">
        <v>326</v>
      </c>
      <c r="P440" s="658" t="s">
        <v>326</v>
      </c>
      <c r="Q440" s="43" t="s">
        <v>326</v>
      </c>
      <c r="R440" s="657" t="s">
        <v>1471</v>
      </c>
    </row>
    <row r="441" spans="1:18" s="89" customFormat="1" x14ac:dyDescent="0.25">
      <c r="A441" s="419" t="s">
        <v>305</v>
      </c>
      <c r="B441" s="420" t="s">
        <v>1128</v>
      </c>
      <c r="C441" s="382" t="s">
        <v>1137</v>
      </c>
      <c r="D441" s="408" t="s">
        <v>1061</v>
      </c>
      <c r="E441" s="415" t="s">
        <v>1123</v>
      </c>
      <c r="F441" s="382" t="s">
        <v>781</v>
      </c>
      <c r="G441" s="408" t="s">
        <v>777</v>
      </c>
      <c r="H441" s="418" t="s">
        <v>311</v>
      </c>
      <c r="I441" s="38" t="s">
        <v>326</v>
      </c>
      <c r="J441" s="418" t="s">
        <v>549</v>
      </c>
      <c r="K441" s="407">
        <v>100</v>
      </c>
      <c r="L441" s="660"/>
      <c r="M441" s="49" t="s">
        <v>326</v>
      </c>
      <c r="N441" s="49" t="s">
        <v>326</v>
      </c>
      <c r="O441" s="43" t="s">
        <v>326</v>
      </c>
      <c r="P441" s="658" t="s">
        <v>326</v>
      </c>
      <c r="Q441" s="43" t="s">
        <v>326</v>
      </c>
      <c r="R441" s="657" t="s">
        <v>1471</v>
      </c>
    </row>
    <row r="442" spans="1:18" s="89" customFormat="1" x14ac:dyDescent="0.25">
      <c r="A442" s="419" t="s">
        <v>305</v>
      </c>
      <c r="B442" s="420" t="s">
        <v>1128</v>
      </c>
      <c r="C442" s="382" t="s">
        <v>1137</v>
      </c>
      <c r="D442" s="408" t="s">
        <v>1061</v>
      </c>
      <c r="E442" s="415" t="s">
        <v>1082</v>
      </c>
      <c r="F442" s="382" t="s">
        <v>781</v>
      </c>
      <c r="G442" s="408" t="s">
        <v>777</v>
      </c>
      <c r="H442" s="418" t="s">
        <v>311</v>
      </c>
      <c r="I442" s="38" t="s">
        <v>326</v>
      </c>
      <c r="J442" s="418" t="s">
        <v>549</v>
      </c>
      <c r="K442" s="407">
        <v>100</v>
      </c>
      <c r="L442" s="660"/>
      <c r="M442" s="49" t="s">
        <v>326</v>
      </c>
      <c r="N442" s="49" t="s">
        <v>326</v>
      </c>
      <c r="O442" s="43" t="s">
        <v>326</v>
      </c>
      <c r="P442" s="658" t="s">
        <v>326</v>
      </c>
      <c r="Q442" s="43" t="s">
        <v>326</v>
      </c>
      <c r="R442" s="657" t="s">
        <v>1471</v>
      </c>
    </row>
    <row r="443" spans="1:18" s="89" customFormat="1" x14ac:dyDescent="0.25">
      <c r="A443" s="419" t="s">
        <v>305</v>
      </c>
      <c r="B443" s="420" t="s">
        <v>1128</v>
      </c>
      <c r="C443" s="382" t="s">
        <v>1137</v>
      </c>
      <c r="D443" s="408" t="s">
        <v>1061</v>
      </c>
      <c r="E443" s="415" t="s">
        <v>1124</v>
      </c>
      <c r="F443" s="382" t="s">
        <v>781</v>
      </c>
      <c r="G443" s="408" t="s">
        <v>777</v>
      </c>
      <c r="H443" s="418" t="s">
        <v>311</v>
      </c>
      <c r="I443" s="38" t="s">
        <v>326</v>
      </c>
      <c r="J443" s="418" t="s">
        <v>549</v>
      </c>
      <c r="K443" s="407">
        <v>100</v>
      </c>
      <c r="L443" s="660"/>
      <c r="M443" s="49" t="s">
        <v>326</v>
      </c>
      <c r="N443" s="49" t="s">
        <v>326</v>
      </c>
      <c r="O443" s="43" t="s">
        <v>326</v>
      </c>
      <c r="P443" s="658" t="s">
        <v>326</v>
      </c>
      <c r="Q443" s="43" t="s">
        <v>326</v>
      </c>
      <c r="R443" s="657" t="s">
        <v>1471</v>
      </c>
    </row>
    <row r="444" spans="1:18" s="89" customFormat="1" x14ac:dyDescent="0.25">
      <c r="A444" s="419" t="s">
        <v>305</v>
      </c>
      <c r="B444" s="420" t="s">
        <v>1128</v>
      </c>
      <c r="C444" s="382" t="s">
        <v>1137</v>
      </c>
      <c r="D444" s="408" t="s">
        <v>1061</v>
      </c>
      <c r="E444" s="415" t="s">
        <v>1138</v>
      </c>
      <c r="F444" s="417" t="s">
        <v>792</v>
      </c>
      <c r="G444" s="408" t="s">
        <v>777</v>
      </c>
      <c r="H444" s="418" t="s">
        <v>311</v>
      </c>
      <c r="I444" s="38" t="s">
        <v>326</v>
      </c>
      <c r="J444" s="418" t="s">
        <v>549</v>
      </c>
      <c r="K444" s="407">
        <v>100</v>
      </c>
      <c r="L444" s="660"/>
      <c r="M444" s="49" t="s">
        <v>326</v>
      </c>
      <c r="N444" s="49" t="s">
        <v>326</v>
      </c>
      <c r="O444" s="43" t="s">
        <v>326</v>
      </c>
      <c r="P444" s="658" t="s">
        <v>326</v>
      </c>
      <c r="Q444" s="43" t="s">
        <v>326</v>
      </c>
      <c r="R444" s="657" t="s">
        <v>1471</v>
      </c>
    </row>
    <row r="445" spans="1:18" s="89" customFormat="1" x14ac:dyDescent="0.25">
      <c r="A445" s="419" t="s">
        <v>305</v>
      </c>
      <c r="B445" s="420" t="s">
        <v>1128</v>
      </c>
      <c r="C445" s="382" t="s">
        <v>1137</v>
      </c>
      <c r="D445" s="408" t="s">
        <v>1093</v>
      </c>
      <c r="E445" s="415" t="s">
        <v>1094</v>
      </c>
      <c r="F445" s="382" t="s">
        <v>781</v>
      </c>
      <c r="G445" s="408" t="s">
        <v>777</v>
      </c>
      <c r="H445" s="418" t="s">
        <v>311</v>
      </c>
      <c r="I445" s="38" t="s">
        <v>326</v>
      </c>
      <c r="J445" s="418" t="s">
        <v>549</v>
      </c>
      <c r="K445" s="407">
        <v>100</v>
      </c>
      <c r="L445" s="660"/>
      <c r="M445" s="49" t="s">
        <v>326</v>
      </c>
      <c r="N445" s="49" t="s">
        <v>326</v>
      </c>
      <c r="O445" s="43" t="s">
        <v>326</v>
      </c>
      <c r="P445" s="658" t="s">
        <v>326</v>
      </c>
      <c r="Q445" s="43" t="s">
        <v>326</v>
      </c>
      <c r="R445" s="657" t="s">
        <v>1471</v>
      </c>
    </row>
    <row r="446" spans="1:18" s="89" customFormat="1" x14ac:dyDescent="0.25">
      <c r="A446" s="419" t="s">
        <v>305</v>
      </c>
      <c r="B446" s="420" t="s">
        <v>1128</v>
      </c>
      <c r="C446" s="382" t="s">
        <v>1137</v>
      </c>
      <c r="D446" s="408" t="s">
        <v>1093</v>
      </c>
      <c r="E446" s="415" t="s">
        <v>1095</v>
      </c>
      <c r="F446" s="416" t="s">
        <v>1108</v>
      </c>
      <c r="G446" s="408" t="s">
        <v>777</v>
      </c>
      <c r="H446" s="418" t="s">
        <v>311</v>
      </c>
      <c r="I446" s="38" t="s">
        <v>326</v>
      </c>
      <c r="J446" s="418" t="s">
        <v>549</v>
      </c>
      <c r="K446" s="407">
        <v>100</v>
      </c>
      <c r="L446" s="660"/>
      <c r="M446" s="49" t="s">
        <v>326</v>
      </c>
      <c r="N446" s="49" t="s">
        <v>326</v>
      </c>
      <c r="O446" s="43" t="s">
        <v>326</v>
      </c>
      <c r="P446" s="658" t="s">
        <v>326</v>
      </c>
      <c r="Q446" s="43" t="s">
        <v>326</v>
      </c>
      <c r="R446" s="657" t="s">
        <v>1471</v>
      </c>
    </row>
    <row r="447" spans="1:18" s="89" customFormat="1" x14ac:dyDescent="0.25">
      <c r="A447" s="419" t="s">
        <v>305</v>
      </c>
      <c r="B447" s="420" t="s">
        <v>1128</v>
      </c>
      <c r="C447" s="382" t="s">
        <v>1137</v>
      </c>
      <c r="D447" s="408" t="s">
        <v>1093</v>
      </c>
      <c r="E447" s="415" t="s">
        <v>1096</v>
      </c>
      <c r="F447" s="382" t="s">
        <v>781</v>
      </c>
      <c r="G447" s="408" t="s">
        <v>777</v>
      </c>
      <c r="H447" s="418" t="s">
        <v>311</v>
      </c>
      <c r="I447" s="38" t="s">
        <v>326</v>
      </c>
      <c r="J447" s="418" t="s">
        <v>549</v>
      </c>
      <c r="K447" s="407">
        <v>100</v>
      </c>
      <c r="L447" s="660"/>
      <c r="M447" s="49" t="s">
        <v>326</v>
      </c>
      <c r="N447" s="49" t="s">
        <v>326</v>
      </c>
      <c r="O447" s="43" t="s">
        <v>326</v>
      </c>
      <c r="P447" s="658" t="s">
        <v>326</v>
      </c>
      <c r="Q447" s="43" t="s">
        <v>326</v>
      </c>
      <c r="R447" s="657" t="s">
        <v>1471</v>
      </c>
    </row>
    <row r="448" spans="1:18" s="89" customFormat="1" x14ac:dyDescent="0.25">
      <c r="A448" s="419" t="s">
        <v>305</v>
      </c>
      <c r="B448" s="420" t="s">
        <v>1128</v>
      </c>
      <c r="C448" s="382" t="s">
        <v>1137</v>
      </c>
      <c r="D448" s="408" t="s">
        <v>1093</v>
      </c>
      <c r="E448" s="415" t="s">
        <v>1097</v>
      </c>
      <c r="F448" s="382" t="s">
        <v>781</v>
      </c>
      <c r="G448" s="408" t="s">
        <v>777</v>
      </c>
      <c r="H448" s="418" t="s">
        <v>311</v>
      </c>
      <c r="I448" s="38" t="s">
        <v>326</v>
      </c>
      <c r="J448" s="418" t="s">
        <v>549</v>
      </c>
      <c r="K448" s="407">
        <v>100</v>
      </c>
      <c r="L448" s="660"/>
      <c r="M448" s="49" t="s">
        <v>326</v>
      </c>
      <c r="N448" s="49" t="s">
        <v>326</v>
      </c>
      <c r="O448" s="43" t="s">
        <v>326</v>
      </c>
      <c r="P448" s="658" t="s">
        <v>326</v>
      </c>
      <c r="Q448" s="43" t="s">
        <v>326</v>
      </c>
      <c r="R448" s="657" t="s">
        <v>1471</v>
      </c>
    </row>
    <row r="449" spans="1:18" s="89" customFormat="1" x14ac:dyDescent="0.25">
      <c r="A449" s="419" t="s">
        <v>305</v>
      </c>
      <c r="B449" s="420" t="s">
        <v>1128</v>
      </c>
      <c r="C449" s="382" t="s">
        <v>1137</v>
      </c>
      <c r="D449" s="408" t="s">
        <v>1093</v>
      </c>
      <c r="E449" s="415" t="s">
        <v>1098</v>
      </c>
      <c r="F449" s="382" t="s">
        <v>781</v>
      </c>
      <c r="G449" s="408" t="s">
        <v>777</v>
      </c>
      <c r="H449" s="418" t="s">
        <v>311</v>
      </c>
      <c r="I449" s="38" t="s">
        <v>326</v>
      </c>
      <c r="J449" s="418" t="s">
        <v>549</v>
      </c>
      <c r="K449" s="407">
        <v>100</v>
      </c>
      <c r="L449" s="660"/>
      <c r="M449" s="49" t="s">
        <v>326</v>
      </c>
      <c r="N449" s="49" t="s">
        <v>326</v>
      </c>
      <c r="O449" s="43" t="s">
        <v>326</v>
      </c>
      <c r="P449" s="658" t="s">
        <v>326</v>
      </c>
      <c r="Q449" s="43" t="s">
        <v>326</v>
      </c>
      <c r="R449" s="657" t="s">
        <v>1471</v>
      </c>
    </row>
    <row r="450" spans="1:18" s="89" customFormat="1" x14ac:dyDescent="0.25">
      <c r="A450" s="419" t="s">
        <v>305</v>
      </c>
      <c r="B450" s="420" t="s">
        <v>1128</v>
      </c>
      <c r="C450" s="382" t="s">
        <v>1137</v>
      </c>
      <c r="D450" s="408" t="s">
        <v>1093</v>
      </c>
      <c r="E450" s="415" t="s">
        <v>1099</v>
      </c>
      <c r="F450" s="382" t="s">
        <v>781</v>
      </c>
      <c r="G450" s="408" t="s">
        <v>777</v>
      </c>
      <c r="H450" s="418" t="s">
        <v>311</v>
      </c>
      <c r="I450" s="38" t="s">
        <v>326</v>
      </c>
      <c r="J450" s="418" t="s">
        <v>549</v>
      </c>
      <c r="K450" s="407">
        <v>100</v>
      </c>
      <c r="L450" s="660"/>
      <c r="M450" s="49" t="s">
        <v>326</v>
      </c>
      <c r="N450" s="49" t="s">
        <v>326</v>
      </c>
      <c r="O450" s="43" t="s">
        <v>326</v>
      </c>
      <c r="P450" s="658" t="s">
        <v>326</v>
      </c>
      <c r="Q450" s="43" t="s">
        <v>326</v>
      </c>
      <c r="R450" s="657" t="s">
        <v>1471</v>
      </c>
    </row>
    <row r="451" spans="1:18" s="89" customFormat="1" x14ac:dyDescent="0.25">
      <c r="A451" s="419" t="s">
        <v>305</v>
      </c>
      <c r="B451" s="420" t="s">
        <v>1128</v>
      </c>
      <c r="C451" s="382" t="s">
        <v>1137</v>
      </c>
      <c r="D451" s="408" t="s">
        <v>1093</v>
      </c>
      <c r="E451" s="415" t="s">
        <v>1126</v>
      </c>
      <c r="F451" s="382" t="s">
        <v>781</v>
      </c>
      <c r="G451" s="408" t="s">
        <v>777</v>
      </c>
      <c r="H451" s="418" t="s">
        <v>311</v>
      </c>
      <c r="I451" s="38" t="s">
        <v>326</v>
      </c>
      <c r="J451" s="418" t="s">
        <v>549</v>
      </c>
      <c r="K451" s="407">
        <v>100</v>
      </c>
      <c r="L451" s="660"/>
      <c r="M451" s="49" t="s">
        <v>326</v>
      </c>
      <c r="N451" s="49" t="s">
        <v>326</v>
      </c>
      <c r="O451" s="43" t="s">
        <v>326</v>
      </c>
      <c r="P451" s="658" t="s">
        <v>326</v>
      </c>
      <c r="Q451" s="43" t="s">
        <v>326</v>
      </c>
      <c r="R451" s="657" t="s">
        <v>1471</v>
      </c>
    </row>
    <row r="452" spans="1:18" s="89" customFormat="1" x14ac:dyDescent="0.25">
      <c r="A452" s="419" t="s">
        <v>305</v>
      </c>
      <c r="B452" s="420" t="s">
        <v>1128</v>
      </c>
      <c r="C452" s="382" t="s">
        <v>1137</v>
      </c>
      <c r="D452" s="408" t="s">
        <v>1093</v>
      </c>
      <c r="E452" s="415" t="s">
        <v>1101</v>
      </c>
      <c r="F452" s="416" t="s">
        <v>1108</v>
      </c>
      <c r="G452" s="408" t="s">
        <v>777</v>
      </c>
      <c r="H452" s="418" t="s">
        <v>311</v>
      </c>
      <c r="I452" s="38" t="s">
        <v>326</v>
      </c>
      <c r="J452" s="418" t="s">
        <v>549</v>
      </c>
      <c r="K452" s="407">
        <v>100</v>
      </c>
      <c r="L452" s="660"/>
      <c r="M452" s="49" t="s">
        <v>326</v>
      </c>
      <c r="N452" s="49" t="s">
        <v>326</v>
      </c>
      <c r="O452" s="43" t="s">
        <v>326</v>
      </c>
      <c r="P452" s="658" t="s">
        <v>326</v>
      </c>
      <c r="Q452" s="43" t="s">
        <v>326</v>
      </c>
      <c r="R452" s="657" t="s">
        <v>1471</v>
      </c>
    </row>
    <row r="453" spans="1:18" x14ac:dyDescent="0.25">
      <c r="A453" s="419" t="s">
        <v>305</v>
      </c>
      <c r="B453" s="420" t="s">
        <v>1105</v>
      </c>
      <c r="C453" s="382" t="s">
        <v>1137</v>
      </c>
      <c r="D453" s="408" t="s">
        <v>1061</v>
      </c>
      <c r="E453" s="415" t="s">
        <v>1107</v>
      </c>
      <c r="F453" s="416" t="s">
        <v>781</v>
      </c>
      <c r="G453" s="408" t="s">
        <v>777</v>
      </c>
      <c r="H453" s="418" t="s">
        <v>311</v>
      </c>
      <c r="I453" s="38" t="s">
        <v>326</v>
      </c>
      <c r="J453" s="418" t="s">
        <v>549</v>
      </c>
      <c r="K453" s="407">
        <v>100</v>
      </c>
      <c r="L453" s="660"/>
      <c r="M453" s="49">
        <v>1</v>
      </c>
      <c r="N453" s="49">
        <v>1</v>
      </c>
      <c r="O453" s="669">
        <f t="shared" ref="O453" si="11">N453/M453</f>
        <v>1</v>
      </c>
      <c r="P453" s="658">
        <v>1</v>
      </c>
      <c r="Q453" s="669">
        <f>N453/(M453*K453/100)</f>
        <v>1</v>
      </c>
      <c r="R453" s="657" t="s">
        <v>1479</v>
      </c>
    </row>
    <row r="454" spans="1:18" x14ac:dyDescent="0.25">
      <c r="A454" s="419" t="s">
        <v>305</v>
      </c>
      <c r="B454" s="420" t="s">
        <v>1105</v>
      </c>
      <c r="C454" s="382" t="s">
        <v>1137</v>
      </c>
      <c r="D454" s="408" t="s">
        <v>1061</v>
      </c>
      <c r="E454" s="415" t="s">
        <v>1064</v>
      </c>
      <c r="F454" s="416" t="s">
        <v>781</v>
      </c>
      <c r="G454" s="408" t="s">
        <v>777</v>
      </c>
      <c r="H454" s="418" t="s">
        <v>311</v>
      </c>
      <c r="I454" s="38" t="s">
        <v>326</v>
      </c>
      <c r="J454" s="418" t="s">
        <v>549</v>
      </c>
      <c r="K454" s="407">
        <v>100</v>
      </c>
      <c r="L454" s="660"/>
      <c r="M454" s="49">
        <v>1</v>
      </c>
      <c r="N454" s="49">
        <v>1</v>
      </c>
      <c r="O454" s="669">
        <f t="shared" ref="O454:O516" si="12">N454/M454</f>
        <v>1</v>
      </c>
      <c r="P454" s="658">
        <v>1</v>
      </c>
      <c r="Q454" s="669">
        <f t="shared" ref="Q454:Q516" si="13">N454/(M454*K454/100)</f>
        <v>1</v>
      </c>
      <c r="R454" s="657"/>
    </row>
    <row r="455" spans="1:18" x14ac:dyDescent="0.25">
      <c r="A455" s="419" t="s">
        <v>305</v>
      </c>
      <c r="B455" s="420" t="s">
        <v>1105</v>
      </c>
      <c r="C455" s="382" t="s">
        <v>1137</v>
      </c>
      <c r="D455" s="408" t="s">
        <v>1061</v>
      </c>
      <c r="E455" s="415" t="s">
        <v>1065</v>
      </c>
      <c r="F455" s="416" t="s">
        <v>781</v>
      </c>
      <c r="G455" s="408" t="s">
        <v>777</v>
      </c>
      <c r="H455" s="418" t="s">
        <v>311</v>
      </c>
      <c r="I455" s="38" t="s">
        <v>326</v>
      </c>
      <c r="J455" s="418" t="s">
        <v>549</v>
      </c>
      <c r="K455" s="407">
        <v>100</v>
      </c>
      <c r="L455" s="660"/>
      <c r="M455" s="49">
        <v>1</v>
      </c>
      <c r="N455" s="49">
        <v>1</v>
      </c>
      <c r="O455" s="669">
        <f t="shared" si="12"/>
        <v>1</v>
      </c>
      <c r="P455" s="658">
        <v>1</v>
      </c>
      <c r="Q455" s="669">
        <f t="shared" si="13"/>
        <v>1</v>
      </c>
      <c r="R455" s="657"/>
    </row>
    <row r="456" spans="1:18" x14ac:dyDescent="0.25">
      <c r="A456" s="419" t="s">
        <v>305</v>
      </c>
      <c r="B456" s="420" t="s">
        <v>1105</v>
      </c>
      <c r="C456" s="382" t="s">
        <v>1137</v>
      </c>
      <c r="D456" s="408" t="s">
        <v>1061</v>
      </c>
      <c r="E456" s="415" t="s">
        <v>1066</v>
      </c>
      <c r="F456" s="416" t="s">
        <v>1108</v>
      </c>
      <c r="G456" s="408" t="s">
        <v>777</v>
      </c>
      <c r="H456" s="418" t="s">
        <v>311</v>
      </c>
      <c r="I456" s="38" t="s">
        <v>326</v>
      </c>
      <c r="J456" s="418" t="s">
        <v>549</v>
      </c>
      <c r="K456" s="407">
        <v>100</v>
      </c>
      <c r="L456" s="660"/>
      <c r="M456" s="49">
        <v>1</v>
      </c>
      <c r="N456" s="49">
        <v>1</v>
      </c>
      <c r="O456" s="669">
        <f t="shared" si="12"/>
        <v>1</v>
      </c>
      <c r="P456" s="658">
        <v>1</v>
      </c>
      <c r="Q456" s="669">
        <f t="shared" si="13"/>
        <v>1</v>
      </c>
      <c r="R456" s="657"/>
    </row>
    <row r="457" spans="1:18" x14ac:dyDescent="0.25">
      <c r="A457" s="419" t="s">
        <v>305</v>
      </c>
      <c r="B457" s="420" t="s">
        <v>1105</v>
      </c>
      <c r="C457" s="382" t="s">
        <v>1137</v>
      </c>
      <c r="D457" s="408" t="s">
        <v>1061</v>
      </c>
      <c r="E457" s="415" t="s">
        <v>1067</v>
      </c>
      <c r="F457" s="416" t="s">
        <v>1109</v>
      </c>
      <c r="G457" s="408" t="s">
        <v>777</v>
      </c>
      <c r="H457" s="418" t="s">
        <v>311</v>
      </c>
      <c r="I457" s="38" t="s">
        <v>326</v>
      </c>
      <c r="J457" s="418" t="s">
        <v>549</v>
      </c>
      <c r="K457" s="407">
        <v>100</v>
      </c>
      <c r="L457" s="660"/>
      <c r="M457" s="49">
        <v>1</v>
      </c>
      <c r="N457" s="49">
        <v>1</v>
      </c>
      <c r="O457" s="669">
        <f t="shared" si="12"/>
        <v>1</v>
      </c>
      <c r="P457" s="658">
        <v>1</v>
      </c>
      <c r="Q457" s="669">
        <f t="shared" si="13"/>
        <v>1</v>
      </c>
      <c r="R457" s="657"/>
    </row>
    <row r="458" spans="1:18" x14ac:dyDescent="0.25">
      <c r="A458" s="419" t="s">
        <v>305</v>
      </c>
      <c r="B458" s="420" t="s">
        <v>1105</v>
      </c>
      <c r="C458" s="382" t="s">
        <v>1137</v>
      </c>
      <c r="D458" s="408" t="s">
        <v>1061</v>
      </c>
      <c r="E458" s="415" t="s">
        <v>1110</v>
      </c>
      <c r="F458" s="416" t="s">
        <v>781</v>
      </c>
      <c r="G458" s="408" t="s">
        <v>777</v>
      </c>
      <c r="H458" s="418" t="s">
        <v>311</v>
      </c>
      <c r="I458" s="38" t="s">
        <v>326</v>
      </c>
      <c r="J458" s="418" t="s">
        <v>549</v>
      </c>
      <c r="K458" s="407">
        <v>100</v>
      </c>
      <c r="L458" s="660"/>
      <c r="M458" s="49">
        <v>1</v>
      </c>
      <c r="N458" s="49">
        <v>1</v>
      </c>
      <c r="O458" s="669">
        <f t="shared" si="12"/>
        <v>1</v>
      </c>
      <c r="P458" s="658">
        <v>1</v>
      </c>
      <c r="Q458" s="669">
        <f t="shared" si="13"/>
        <v>1</v>
      </c>
      <c r="R458" s="657"/>
    </row>
    <row r="459" spans="1:18" x14ac:dyDescent="0.25">
      <c r="A459" s="419" t="s">
        <v>305</v>
      </c>
      <c r="B459" s="420" t="s">
        <v>1105</v>
      </c>
      <c r="C459" s="382" t="s">
        <v>1137</v>
      </c>
      <c r="D459" s="408" t="s">
        <v>1061</v>
      </c>
      <c r="E459" s="415" t="s">
        <v>1111</v>
      </c>
      <c r="F459" s="416" t="s">
        <v>781</v>
      </c>
      <c r="G459" s="408" t="s">
        <v>777</v>
      </c>
      <c r="H459" s="418" t="s">
        <v>311</v>
      </c>
      <c r="I459" s="38" t="s">
        <v>326</v>
      </c>
      <c r="J459" s="418" t="s">
        <v>549</v>
      </c>
      <c r="K459" s="407">
        <v>100</v>
      </c>
      <c r="L459" s="660"/>
      <c r="M459" s="49">
        <v>1</v>
      </c>
      <c r="N459" s="49">
        <v>1</v>
      </c>
      <c r="O459" s="669">
        <f t="shared" si="12"/>
        <v>1</v>
      </c>
      <c r="P459" s="658">
        <v>1</v>
      </c>
      <c r="Q459" s="669">
        <f t="shared" si="13"/>
        <v>1</v>
      </c>
      <c r="R459" s="657"/>
    </row>
    <row r="460" spans="1:18" x14ac:dyDescent="0.25">
      <c r="A460" s="419" t="s">
        <v>305</v>
      </c>
      <c r="B460" s="420" t="s">
        <v>1105</v>
      </c>
      <c r="C460" s="382" t="s">
        <v>1137</v>
      </c>
      <c r="D460" s="408" t="s">
        <v>1061</v>
      </c>
      <c r="E460" s="415" t="s">
        <v>1112</v>
      </c>
      <c r="F460" s="416" t="s">
        <v>781</v>
      </c>
      <c r="G460" s="408" t="s">
        <v>777</v>
      </c>
      <c r="H460" s="418" t="s">
        <v>311</v>
      </c>
      <c r="I460" s="38" t="s">
        <v>326</v>
      </c>
      <c r="J460" s="418" t="s">
        <v>549</v>
      </c>
      <c r="K460" s="407">
        <v>100</v>
      </c>
      <c r="L460" s="660"/>
      <c r="M460" s="49">
        <v>1</v>
      </c>
      <c r="N460" s="49">
        <v>1</v>
      </c>
      <c r="O460" s="669">
        <f t="shared" si="12"/>
        <v>1</v>
      </c>
      <c r="P460" s="658">
        <v>1</v>
      </c>
      <c r="Q460" s="669">
        <f t="shared" si="13"/>
        <v>1</v>
      </c>
      <c r="R460" s="657"/>
    </row>
    <row r="461" spans="1:18" x14ac:dyDescent="0.25">
      <c r="A461" s="419" t="s">
        <v>305</v>
      </c>
      <c r="B461" s="420" t="s">
        <v>1105</v>
      </c>
      <c r="C461" s="382" t="s">
        <v>1137</v>
      </c>
      <c r="D461" s="408" t="s">
        <v>1061</v>
      </c>
      <c r="E461" s="415" t="s">
        <v>1113</v>
      </c>
      <c r="F461" s="416" t="s">
        <v>781</v>
      </c>
      <c r="G461" s="408" t="s">
        <v>777</v>
      </c>
      <c r="H461" s="418" t="s">
        <v>311</v>
      </c>
      <c r="I461" s="38" t="s">
        <v>326</v>
      </c>
      <c r="J461" s="418" t="s">
        <v>549</v>
      </c>
      <c r="K461" s="407">
        <v>100</v>
      </c>
      <c r="L461" s="660"/>
      <c r="M461" s="49">
        <v>1</v>
      </c>
      <c r="N461" s="49">
        <v>1</v>
      </c>
      <c r="O461" s="669">
        <f t="shared" si="12"/>
        <v>1</v>
      </c>
      <c r="P461" s="658">
        <v>1</v>
      </c>
      <c r="Q461" s="669">
        <f t="shared" si="13"/>
        <v>1</v>
      </c>
      <c r="R461" s="657"/>
    </row>
    <row r="462" spans="1:18" x14ac:dyDescent="0.25">
      <c r="A462" s="419" t="s">
        <v>305</v>
      </c>
      <c r="B462" s="420" t="s">
        <v>1105</v>
      </c>
      <c r="C462" s="382" t="s">
        <v>1137</v>
      </c>
      <c r="D462" s="408" t="s">
        <v>1061</v>
      </c>
      <c r="E462" s="415" t="s">
        <v>1072</v>
      </c>
      <c r="F462" s="416" t="s">
        <v>1114</v>
      </c>
      <c r="G462" s="408" t="s">
        <v>777</v>
      </c>
      <c r="H462" s="418" t="s">
        <v>311</v>
      </c>
      <c r="I462" s="38" t="s">
        <v>326</v>
      </c>
      <c r="J462" s="418" t="s">
        <v>549</v>
      </c>
      <c r="K462" s="407">
        <v>100</v>
      </c>
      <c r="L462" s="660"/>
      <c r="M462" s="49">
        <v>1</v>
      </c>
      <c r="N462" s="49">
        <v>1</v>
      </c>
      <c r="O462" s="669">
        <f t="shared" si="12"/>
        <v>1</v>
      </c>
      <c r="P462" s="658">
        <v>1</v>
      </c>
      <c r="Q462" s="669">
        <f t="shared" si="13"/>
        <v>1</v>
      </c>
      <c r="R462" s="657"/>
    </row>
    <row r="463" spans="1:18" x14ac:dyDescent="0.25">
      <c r="A463" s="419" t="s">
        <v>305</v>
      </c>
      <c r="B463" s="420" t="s">
        <v>1105</v>
      </c>
      <c r="C463" s="382" t="s">
        <v>1137</v>
      </c>
      <c r="D463" s="408" t="s">
        <v>1061</v>
      </c>
      <c r="E463" s="415" t="s">
        <v>1073</v>
      </c>
      <c r="F463" s="416" t="s">
        <v>1114</v>
      </c>
      <c r="G463" s="408" t="s">
        <v>777</v>
      </c>
      <c r="H463" s="418" t="s">
        <v>311</v>
      </c>
      <c r="I463" s="38" t="s">
        <v>326</v>
      </c>
      <c r="J463" s="418" t="s">
        <v>549</v>
      </c>
      <c r="K463" s="407">
        <v>100</v>
      </c>
      <c r="L463" s="660"/>
      <c r="M463" s="49">
        <v>1</v>
      </c>
      <c r="N463" s="49">
        <v>1</v>
      </c>
      <c r="O463" s="669">
        <f t="shared" si="12"/>
        <v>1</v>
      </c>
      <c r="P463" s="658">
        <v>1</v>
      </c>
      <c r="Q463" s="669">
        <f t="shared" si="13"/>
        <v>1</v>
      </c>
      <c r="R463" s="657"/>
    </row>
    <row r="464" spans="1:18" x14ac:dyDescent="0.25">
      <c r="A464" s="419" t="s">
        <v>305</v>
      </c>
      <c r="B464" s="420" t="s">
        <v>1105</v>
      </c>
      <c r="C464" s="382" t="s">
        <v>1137</v>
      </c>
      <c r="D464" s="408" t="s">
        <v>1061</v>
      </c>
      <c r="E464" s="415" t="s">
        <v>1074</v>
      </c>
      <c r="F464" s="416" t="s">
        <v>781</v>
      </c>
      <c r="G464" s="408" t="s">
        <v>777</v>
      </c>
      <c r="H464" s="418" t="s">
        <v>311</v>
      </c>
      <c r="I464" s="38" t="s">
        <v>326</v>
      </c>
      <c r="J464" s="418" t="s">
        <v>549</v>
      </c>
      <c r="K464" s="407">
        <v>100</v>
      </c>
      <c r="L464" s="660"/>
      <c r="M464" s="49">
        <v>1</v>
      </c>
      <c r="N464" s="49">
        <v>1</v>
      </c>
      <c r="O464" s="669">
        <f t="shared" si="12"/>
        <v>1</v>
      </c>
      <c r="P464" s="658">
        <v>1</v>
      </c>
      <c r="Q464" s="669">
        <f t="shared" si="13"/>
        <v>1</v>
      </c>
      <c r="R464" s="657"/>
    </row>
    <row r="465" spans="1:18" x14ac:dyDescent="0.25">
      <c r="A465" s="419" t="s">
        <v>305</v>
      </c>
      <c r="B465" s="420" t="s">
        <v>1105</v>
      </c>
      <c r="C465" s="382" t="s">
        <v>1137</v>
      </c>
      <c r="D465" s="408" t="s">
        <v>1061</v>
      </c>
      <c r="E465" s="415" t="s">
        <v>1115</v>
      </c>
      <c r="F465" s="416" t="s">
        <v>781</v>
      </c>
      <c r="G465" s="408" t="s">
        <v>777</v>
      </c>
      <c r="H465" s="418" t="s">
        <v>311</v>
      </c>
      <c r="I465" s="38" t="s">
        <v>326</v>
      </c>
      <c r="J465" s="418" t="s">
        <v>549</v>
      </c>
      <c r="K465" s="407">
        <v>100</v>
      </c>
      <c r="L465" s="660"/>
      <c r="M465" s="49">
        <v>1</v>
      </c>
      <c r="N465" s="49">
        <v>1</v>
      </c>
      <c r="O465" s="669">
        <f t="shared" si="12"/>
        <v>1</v>
      </c>
      <c r="P465" s="658">
        <v>1</v>
      </c>
      <c r="Q465" s="669">
        <f t="shared" si="13"/>
        <v>1</v>
      </c>
      <c r="R465" s="657"/>
    </row>
    <row r="466" spans="1:18" x14ac:dyDescent="0.25">
      <c r="A466" s="419" t="s">
        <v>305</v>
      </c>
      <c r="B466" s="420" t="s">
        <v>1105</v>
      </c>
      <c r="C466" s="382" t="s">
        <v>1137</v>
      </c>
      <c r="D466" s="408" t="s">
        <v>1061</v>
      </c>
      <c r="E466" s="415" t="s">
        <v>1116</v>
      </c>
      <c r="F466" s="416" t="s">
        <v>781</v>
      </c>
      <c r="G466" s="408" t="s">
        <v>777</v>
      </c>
      <c r="H466" s="418" t="s">
        <v>311</v>
      </c>
      <c r="I466" s="38" t="s">
        <v>326</v>
      </c>
      <c r="J466" s="418" t="s">
        <v>549</v>
      </c>
      <c r="K466" s="407">
        <v>100</v>
      </c>
      <c r="L466" s="660"/>
      <c r="M466" s="49">
        <v>1</v>
      </c>
      <c r="N466" s="49">
        <v>1</v>
      </c>
      <c r="O466" s="669">
        <f t="shared" si="12"/>
        <v>1</v>
      </c>
      <c r="P466" s="658">
        <v>1</v>
      </c>
      <c r="Q466" s="669">
        <f t="shared" si="13"/>
        <v>1</v>
      </c>
      <c r="R466" s="657"/>
    </row>
    <row r="467" spans="1:18" x14ac:dyDescent="0.25">
      <c r="A467" s="419" t="s">
        <v>305</v>
      </c>
      <c r="B467" s="420" t="s">
        <v>1105</v>
      </c>
      <c r="C467" s="382" t="s">
        <v>1137</v>
      </c>
      <c r="D467" s="408" t="s">
        <v>1061</v>
      </c>
      <c r="E467" s="415" t="s">
        <v>1117</v>
      </c>
      <c r="F467" s="416" t="s">
        <v>781</v>
      </c>
      <c r="G467" s="408" t="s">
        <v>777</v>
      </c>
      <c r="H467" s="418" t="s">
        <v>311</v>
      </c>
      <c r="I467" s="38" t="s">
        <v>326</v>
      </c>
      <c r="J467" s="418" t="s">
        <v>549</v>
      </c>
      <c r="K467" s="407">
        <v>100</v>
      </c>
      <c r="L467" s="660"/>
      <c r="M467" s="49">
        <v>1</v>
      </c>
      <c r="N467" s="49">
        <v>1</v>
      </c>
      <c r="O467" s="669">
        <f t="shared" si="12"/>
        <v>1</v>
      </c>
      <c r="P467" s="658">
        <v>1</v>
      </c>
      <c r="Q467" s="669">
        <f t="shared" si="13"/>
        <v>1</v>
      </c>
      <c r="R467" s="657"/>
    </row>
    <row r="468" spans="1:18" x14ac:dyDescent="0.25">
      <c r="A468" s="419" t="s">
        <v>305</v>
      </c>
      <c r="B468" s="420" t="s">
        <v>1105</v>
      </c>
      <c r="C468" s="382" t="s">
        <v>1137</v>
      </c>
      <c r="D468" s="408" t="s">
        <v>1061</v>
      </c>
      <c r="E468" s="415" t="s">
        <v>1118</v>
      </c>
      <c r="F468" s="416" t="s">
        <v>781</v>
      </c>
      <c r="G468" s="408" t="s">
        <v>777</v>
      </c>
      <c r="H468" s="418" t="s">
        <v>311</v>
      </c>
      <c r="I468" s="38" t="s">
        <v>326</v>
      </c>
      <c r="J468" s="418" t="s">
        <v>549</v>
      </c>
      <c r="K468" s="407">
        <v>100</v>
      </c>
      <c r="L468" s="660"/>
      <c r="M468" s="49">
        <v>1</v>
      </c>
      <c r="N468" s="49">
        <v>1</v>
      </c>
      <c r="O468" s="669">
        <f t="shared" si="12"/>
        <v>1</v>
      </c>
      <c r="P468" s="658">
        <v>1</v>
      </c>
      <c r="Q468" s="669">
        <f t="shared" si="13"/>
        <v>1</v>
      </c>
      <c r="R468" s="657"/>
    </row>
    <row r="469" spans="1:18" x14ac:dyDescent="0.25">
      <c r="A469" s="419" t="s">
        <v>305</v>
      </c>
      <c r="B469" s="420" t="s">
        <v>1105</v>
      </c>
      <c r="C469" s="382" t="s">
        <v>1137</v>
      </c>
      <c r="D469" s="408" t="s">
        <v>1061</v>
      </c>
      <c r="E469" s="415" t="s">
        <v>1119</v>
      </c>
      <c r="F469" s="416" t="s">
        <v>781</v>
      </c>
      <c r="G469" s="408" t="s">
        <v>777</v>
      </c>
      <c r="H469" s="418" t="s">
        <v>311</v>
      </c>
      <c r="I469" s="38" t="s">
        <v>326</v>
      </c>
      <c r="J469" s="418" t="s">
        <v>549</v>
      </c>
      <c r="K469" s="407">
        <v>100</v>
      </c>
      <c r="L469" s="660"/>
      <c r="M469" s="49">
        <v>1</v>
      </c>
      <c r="N469" s="49">
        <v>1</v>
      </c>
      <c r="O469" s="669">
        <f t="shared" si="12"/>
        <v>1</v>
      </c>
      <c r="P469" s="658">
        <v>1</v>
      </c>
      <c r="Q469" s="669">
        <f t="shared" si="13"/>
        <v>1</v>
      </c>
      <c r="R469" s="657"/>
    </row>
    <row r="470" spans="1:18" x14ac:dyDescent="0.25">
      <c r="A470" s="419" t="s">
        <v>305</v>
      </c>
      <c r="B470" s="420" t="s">
        <v>1105</v>
      </c>
      <c r="C470" s="382" t="s">
        <v>1137</v>
      </c>
      <c r="D470" s="408" t="s">
        <v>1061</v>
      </c>
      <c r="E470" s="415" t="s">
        <v>1120</v>
      </c>
      <c r="F470" s="416" t="s">
        <v>781</v>
      </c>
      <c r="G470" s="408" t="s">
        <v>777</v>
      </c>
      <c r="H470" s="418" t="s">
        <v>311</v>
      </c>
      <c r="I470" s="38" t="s">
        <v>326</v>
      </c>
      <c r="J470" s="418" t="s">
        <v>549</v>
      </c>
      <c r="K470" s="407">
        <v>100</v>
      </c>
      <c r="L470" s="660"/>
      <c r="M470" s="49">
        <v>1</v>
      </c>
      <c r="N470" s="49">
        <v>1</v>
      </c>
      <c r="O470" s="669">
        <f t="shared" si="12"/>
        <v>1</v>
      </c>
      <c r="P470" s="658">
        <v>1</v>
      </c>
      <c r="Q470" s="669">
        <f t="shared" si="13"/>
        <v>1</v>
      </c>
      <c r="R470" s="657"/>
    </row>
    <row r="471" spans="1:18" x14ac:dyDescent="0.25">
      <c r="A471" s="419" t="s">
        <v>305</v>
      </c>
      <c r="B471" s="420" t="s">
        <v>1105</v>
      </c>
      <c r="C471" s="382" t="s">
        <v>1137</v>
      </c>
      <c r="D471" s="408" t="s">
        <v>1061</v>
      </c>
      <c r="E471" s="415" t="s">
        <v>1121</v>
      </c>
      <c r="F471" s="416" t="s">
        <v>781</v>
      </c>
      <c r="G471" s="408" t="s">
        <v>777</v>
      </c>
      <c r="H471" s="418" t="s">
        <v>311</v>
      </c>
      <c r="I471" s="38" t="s">
        <v>326</v>
      </c>
      <c r="J471" s="418" t="s">
        <v>549</v>
      </c>
      <c r="K471" s="407">
        <v>100</v>
      </c>
      <c r="L471" s="660"/>
      <c r="M471" s="49">
        <v>1</v>
      </c>
      <c r="N471" s="49">
        <v>1</v>
      </c>
      <c r="O471" s="669">
        <f t="shared" si="12"/>
        <v>1</v>
      </c>
      <c r="P471" s="658">
        <v>1</v>
      </c>
      <c r="Q471" s="669">
        <f t="shared" si="13"/>
        <v>1</v>
      </c>
      <c r="R471" s="657"/>
    </row>
    <row r="472" spans="1:18" x14ac:dyDescent="0.25">
      <c r="A472" s="419" t="s">
        <v>305</v>
      </c>
      <c r="B472" s="420" t="s">
        <v>1105</v>
      </c>
      <c r="C472" s="382" t="s">
        <v>1137</v>
      </c>
      <c r="D472" s="408" t="s">
        <v>1061</v>
      </c>
      <c r="E472" s="415" t="s">
        <v>1122</v>
      </c>
      <c r="F472" s="416" t="s">
        <v>792</v>
      </c>
      <c r="G472" s="408" t="s">
        <v>777</v>
      </c>
      <c r="H472" s="418" t="s">
        <v>311</v>
      </c>
      <c r="I472" s="38" t="s">
        <v>326</v>
      </c>
      <c r="J472" s="418" t="s">
        <v>549</v>
      </c>
      <c r="K472" s="407">
        <v>100</v>
      </c>
      <c r="L472" s="660"/>
      <c r="M472" s="49">
        <v>1</v>
      </c>
      <c r="N472" s="49">
        <v>1</v>
      </c>
      <c r="O472" s="669">
        <f t="shared" si="12"/>
        <v>1</v>
      </c>
      <c r="P472" s="658">
        <v>1</v>
      </c>
      <c r="Q472" s="669">
        <f t="shared" si="13"/>
        <v>1</v>
      </c>
      <c r="R472" s="657"/>
    </row>
    <row r="473" spans="1:18" x14ac:dyDescent="0.25">
      <c r="A473" s="419" t="s">
        <v>305</v>
      </c>
      <c r="B473" s="420" t="s">
        <v>1105</v>
      </c>
      <c r="C473" s="382" t="s">
        <v>1137</v>
      </c>
      <c r="D473" s="408" t="s">
        <v>1061</v>
      </c>
      <c r="E473" s="415" t="s">
        <v>1123</v>
      </c>
      <c r="F473" s="416" t="s">
        <v>781</v>
      </c>
      <c r="G473" s="408" t="s">
        <v>777</v>
      </c>
      <c r="H473" s="418" t="s">
        <v>311</v>
      </c>
      <c r="I473" s="38" t="s">
        <v>326</v>
      </c>
      <c r="J473" s="418" t="s">
        <v>549</v>
      </c>
      <c r="K473" s="407">
        <v>100</v>
      </c>
      <c r="L473" s="660"/>
      <c r="M473" s="49">
        <v>1</v>
      </c>
      <c r="N473" s="49">
        <v>1</v>
      </c>
      <c r="O473" s="669">
        <f t="shared" si="12"/>
        <v>1</v>
      </c>
      <c r="P473" s="658">
        <v>1</v>
      </c>
      <c r="Q473" s="669">
        <f t="shared" si="13"/>
        <v>1</v>
      </c>
      <c r="R473" s="657"/>
    </row>
    <row r="474" spans="1:18" x14ac:dyDescent="0.25">
      <c r="A474" s="419" t="s">
        <v>305</v>
      </c>
      <c r="B474" s="420" t="s">
        <v>1105</v>
      </c>
      <c r="C474" s="382" t="s">
        <v>1137</v>
      </c>
      <c r="D474" s="408" t="s">
        <v>1061</v>
      </c>
      <c r="E474" s="415" t="s">
        <v>1082</v>
      </c>
      <c r="F474" s="416" t="s">
        <v>781</v>
      </c>
      <c r="G474" s="408" t="s">
        <v>777</v>
      </c>
      <c r="H474" s="418" t="s">
        <v>311</v>
      </c>
      <c r="I474" s="38" t="s">
        <v>326</v>
      </c>
      <c r="J474" s="418" t="s">
        <v>549</v>
      </c>
      <c r="K474" s="407">
        <v>100</v>
      </c>
      <c r="L474" s="660"/>
      <c r="M474" s="49">
        <v>1</v>
      </c>
      <c r="N474" s="49">
        <v>1</v>
      </c>
      <c r="O474" s="669">
        <f t="shared" si="12"/>
        <v>1</v>
      </c>
      <c r="P474" s="658">
        <v>1</v>
      </c>
      <c r="Q474" s="669">
        <f t="shared" si="13"/>
        <v>1</v>
      </c>
      <c r="R474" s="657"/>
    </row>
    <row r="475" spans="1:18" x14ac:dyDescent="0.25">
      <c r="A475" s="419" t="s">
        <v>305</v>
      </c>
      <c r="B475" s="420" t="s">
        <v>1105</v>
      </c>
      <c r="C475" s="382" t="s">
        <v>1137</v>
      </c>
      <c r="D475" s="408" t="s">
        <v>1061</v>
      </c>
      <c r="E475" s="415" t="s">
        <v>1124</v>
      </c>
      <c r="F475" s="416" t="s">
        <v>781</v>
      </c>
      <c r="G475" s="408" t="s">
        <v>777</v>
      </c>
      <c r="H475" s="418" t="s">
        <v>311</v>
      </c>
      <c r="I475" s="38" t="s">
        <v>326</v>
      </c>
      <c r="J475" s="418" t="s">
        <v>549</v>
      </c>
      <c r="K475" s="407">
        <v>100</v>
      </c>
      <c r="L475" s="660"/>
      <c r="M475" s="49">
        <v>1</v>
      </c>
      <c r="N475" s="49">
        <v>1</v>
      </c>
      <c r="O475" s="669">
        <f t="shared" si="12"/>
        <v>1</v>
      </c>
      <c r="P475" s="658">
        <v>1</v>
      </c>
      <c r="Q475" s="669">
        <f t="shared" si="13"/>
        <v>1</v>
      </c>
      <c r="R475" s="657"/>
    </row>
    <row r="476" spans="1:18" x14ac:dyDescent="0.25">
      <c r="A476" s="419" t="s">
        <v>305</v>
      </c>
      <c r="B476" s="420" t="s">
        <v>1105</v>
      </c>
      <c r="C476" s="382" t="s">
        <v>1137</v>
      </c>
      <c r="D476" s="408" t="s">
        <v>1061</v>
      </c>
      <c r="E476" s="415" t="s">
        <v>1138</v>
      </c>
      <c r="F476" s="416" t="s">
        <v>792</v>
      </c>
      <c r="G476" s="408" t="s">
        <v>777</v>
      </c>
      <c r="H476" s="418" t="s">
        <v>311</v>
      </c>
      <c r="I476" s="38" t="s">
        <v>326</v>
      </c>
      <c r="J476" s="418" t="s">
        <v>549</v>
      </c>
      <c r="K476" s="407">
        <v>100</v>
      </c>
      <c r="L476" s="660"/>
      <c r="M476" s="49">
        <v>1</v>
      </c>
      <c r="N476" s="49">
        <v>1</v>
      </c>
      <c r="O476" s="669">
        <f t="shared" si="12"/>
        <v>1</v>
      </c>
      <c r="P476" s="658">
        <v>1</v>
      </c>
      <c r="Q476" s="669">
        <f t="shared" si="13"/>
        <v>1</v>
      </c>
      <c r="R476" s="657"/>
    </row>
    <row r="477" spans="1:18" x14ac:dyDescent="0.25">
      <c r="A477" s="419" t="s">
        <v>305</v>
      </c>
      <c r="B477" s="420" t="s">
        <v>1105</v>
      </c>
      <c r="C477" s="382" t="s">
        <v>1137</v>
      </c>
      <c r="D477" s="408" t="s">
        <v>1093</v>
      </c>
      <c r="E477" s="415" t="s">
        <v>1094</v>
      </c>
      <c r="F477" s="416" t="s">
        <v>781</v>
      </c>
      <c r="G477" s="408" t="s">
        <v>777</v>
      </c>
      <c r="H477" s="418" t="s">
        <v>311</v>
      </c>
      <c r="I477" s="38" t="s">
        <v>326</v>
      </c>
      <c r="J477" s="418" t="s">
        <v>549</v>
      </c>
      <c r="K477" s="407">
        <v>100</v>
      </c>
      <c r="L477" s="660"/>
      <c r="M477" s="49">
        <v>1</v>
      </c>
      <c r="N477" s="49">
        <v>1</v>
      </c>
      <c r="O477" s="669">
        <f t="shared" si="12"/>
        <v>1</v>
      </c>
      <c r="P477" s="658">
        <v>1</v>
      </c>
      <c r="Q477" s="669">
        <f t="shared" si="13"/>
        <v>1</v>
      </c>
      <c r="R477" s="657"/>
    </row>
    <row r="478" spans="1:18" x14ac:dyDescent="0.25">
      <c r="A478" s="419" t="s">
        <v>305</v>
      </c>
      <c r="B478" s="420" t="s">
        <v>1105</v>
      </c>
      <c r="C478" s="382" t="s">
        <v>1137</v>
      </c>
      <c r="D478" s="408" t="s">
        <v>1093</v>
      </c>
      <c r="E478" s="415" t="s">
        <v>1095</v>
      </c>
      <c r="F478" s="416" t="s">
        <v>1108</v>
      </c>
      <c r="G478" s="408" t="s">
        <v>777</v>
      </c>
      <c r="H478" s="418" t="s">
        <v>311</v>
      </c>
      <c r="I478" s="38" t="s">
        <v>326</v>
      </c>
      <c r="J478" s="418" t="s">
        <v>549</v>
      </c>
      <c r="K478" s="407">
        <v>100</v>
      </c>
      <c r="L478" s="660"/>
      <c r="M478" s="49">
        <v>1</v>
      </c>
      <c r="N478" s="49">
        <v>1</v>
      </c>
      <c r="O478" s="669">
        <f t="shared" si="12"/>
        <v>1</v>
      </c>
      <c r="P478" s="658">
        <v>1</v>
      </c>
      <c r="Q478" s="669">
        <f t="shared" si="13"/>
        <v>1</v>
      </c>
      <c r="R478" s="657"/>
    </row>
    <row r="479" spans="1:18" x14ac:dyDescent="0.25">
      <c r="A479" s="419" t="s">
        <v>305</v>
      </c>
      <c r="B479" s="420" t="s">
        <v>1105</v>
      </c>
      <c r="C479" s="382" t="s">
        <v>1137</v>
      </c>
      <c r="D479" s="408" t="s">
        <v>1093</v>
      </c>
      <c r="E479" s="415" t="s">
        <v>1096</v>
      </c>
      <c r="F479" s="416" t="s">
        <v>781</v>
      </c>
      <c r="G479" s="408" t="s">
        <v>777</v>
      </c>
      <c r="H479" s="418" t="s">
        <v>311</v>
      </c>
      <c r="I479" s="38" t="s">
        <v>326</v>
      </c>
      <c r="J479" s="418" t="s">
        <v>549</v>
      </c>
      <c r="K479" s="407">
        <v>100</v>
      </c>
      <c r="L479" s="660"/>
      <c r="M479" s="49">
        <v>1</v>
      </c>
      <c r="N479" s="49">
        <v>1</v>
      </c>
      <c r="O479" s="669">
        <f t="shared" si="12"/>
        <v>1</v>
      </c>
      <c r="P479" s="658">
        <v>1</v>
      </c>
      <c r="Q479" s="669">
        <f t="shared" si="13"/>
        <v>1</v>
      </c>
      <c r="R479" s="657"/>
    </row>
    <row r="480" spans="1:18" x14ac:dyDescent="0.25">
      <c r="A480" s="419" t="s">
        <v>305</v>
      </c>
      <c r="B480" s="420" t="s">
        <v>1105</v>
      </c>
      <c r="C480" s="382" t="s">
        <v>1137</v>
      </c>
      <c r="D480" s="408" t="s">
        <v>1093</v>
      </c>
      <c r="E480" s="415" t="s">
        <v>1097</v>
      </c>
      <c r="F480" s="416" t="s">
        <v>781</v>
      </c>
      <c r="G480" s="408" t="s">
        <v>777</v>
      </c>
      <c r="H480" s="418" t="s">
        <v>311</v>
      </c>
      <c r="I480" s="38" t="s">
        <v>326</v>
      </c>
      <c r="J480" s="418" t="s">
        <v>549</v>
      </c>
      <c r="K480" s="407">
        <v>100</v>
      </c>
      <c r="L480" s="660"/>
      <c r="M480" s="49">
        <v>1</v>
      </c>
      <c r="N480" s="49">
        <v>1</v>
      </c>
      <c r="O480" s="669">
        <f t="shared" si="12"/>
        <v>1</v>
      </c>
      <c r="P480" s="658">
        <v>1</v>
      </c>
      <c r="Q480" s="669">
        <f t="shared" si="13"/>
        <v>1</v>
      </c>
      <c r="R480" s="657"/>
    </row>
    <row r="481" spans="1:18" x14ac:dyDescent="0.25">
      <c r="A481" s="419" t="s">
        <v>305</v>
      </c>
      <c r="B481" s="420" t="s">
        <v>1105</v>
      </c>
      <c r="C481" s="382" t="s">
        <v>1137</v>
      </c>
      <c r="D481" s="408" t="s">
        <v>1093</v>
      </c>
      <c r="E481" s="415" t="s">
        <v>1098</v>
      </c>
      <c r="F481" s="416" t="s">
        <v>781</v>
      </c>
      <c r="G481" s="408" t="s">
        <v>777</v>
      </c>
      <c r="H481" s="418" t="s">
        <v>311</v>
      </c>
      <c r="I481" s="38" t="s">
        <v>326</v>
      </c>
      <c r="J481" s="418" t="s">
        <v>549</v>
      </c>
      <c r="K481" s="407">
        <v>100</v>
      </c>
      <c r="L481" s="660"/>
      <c r="M481" s="49">
        <v>1</v>
      </c>
      <c r="N481" s="49">
        <v>1</v>
      </c>
      <c r="O481" s="669">
        <f t="shared" si="12"/>
        <v>1</v>
      </c>
      <c r="P481" s="658">
        <v>1</v>
      </c>
      <c r="Q481" s="669">
        <f t="shared" si="13"/>
        <v>1</v>
      </c>
      <c r="R481" s="657"/>
    </row>
    <row r="482" spans="1:18" x14ac:dyDescent="0.25">
      <c r="A482" s="419" t="s">
        <v>305</v>
      </c>
      <c r="B482" s="420" t="s">
        <v>1105</v>
      </c>
      <c r="C482" s="382" t="s">
        <v>1137</v>
      </c>
      <c r="D482" s="408" t="s">
        <v>1093</v>
      </c>
      <c r="E482" s="415" t="s">
        <v>1099</v>
      </c>
      <c r="F482" s="416" t="s">
        <v>781</v>
      </c>
      <c r="G482" s="408" t="s">
        <v>777</v>
      </c>
      <c r="H482" s="418" t="s">
        <v>311</v>
      </c>
      <c r="I482" s="38" t="s">
        <v>326</v>
      </c>
      <c r="J482" s="418" t="s">
        <v>549</v>
      </c>
      <c r="K482" s="407">
        <v>100</v>
      </c>
      <c r="L482" s="660"/>
      <c r="M482" s="49">
        <v>1</v>
      </c>
      <c r="N482" s="49">
        <v>1</v>
      </c>
      <c r="O482" s="669">
        <f t="shared" si="12"/>
        <v>1</v>
      </c>
      <c r="P482" s="658">
        <v>1</v>
      </c>
      <c r="Q482" s="669">
        <f t="shared" si="13"/>
        <v>1</v>
      </c>
      <c r="R482" s="657"/>
    </row>
    <row r="483" spans="1:18" x14ac:dyDescent="0.25">
      <c r="A483" s="419" t="s">
        <v>305</v>
      </c>
      <c r="B483" s="420" t="s">
        <v>1105</v>
      </c>
      <c r="C483" s="382" t="s">
        <v>1137</v>
      </c>
      <c r="D483" s="408" t="s">
        <v>1093</v>
      </c>
      <c r="E483" s="415" t="s">
        <v>1126</v>
      </c>
      <c r="F483" s="416" t="s">
        <v>781</v>
      </c>
      <c r="G483" s="408" t="s">
        <v>777</v>
      </c>
      <c r="H483" s="418" t="s">
        <v>311</v>
      </c>
      <c r="I483" s="38" t="s">
        <v>326</v>
      </c>
      <c r="J483" s="418" t="s">
        <v>549</v>
      </c>
      <c r="K483" s="407">
        <v>100</v>
      </c>
      <c r="L483" s="660"/>
      <c r="M483" s="49">
        <v>1</v>
      </c>
      <c r="N483" s="49">
        <v>1</v>
      </c>
      <c r="O483" s="669">
        <f t="shared" si="12"/>
        <v>1</v>
      </c>
      <c r="P483" s="658">
        <v>1</v>
      </c>
      <c r="Q483" s="669">
        <f t="shared" si="13"/>
        <v>1</v>
      </c>
      <c r="R483" s="657"/>
    </row>
    <row r="484" spans="1:18" x14ac:dyDescent="0.25">
      <c r="A484" s="419" t="s">
        <v>305</v>
      </c>
      <c r="B484" s="420" t="s">
        <v>1105</v>
      </c>
      <c r="C484" s="382" t="s">
        <v>1137</v>
      </c>
      <c r="D484" s="408" t="s">
        <v>1093</v>
      </c>
      <c r="E484" s="415" t="s">
        <v>1101</v>
      </c>
      <c r="F484" s="416" t="s">
        <v>1108</v>
      </c>
      <c r="G484" s="408" t="s">
        <v>777</v>
      </c>
      <c r="H484" s="418" t="s">
        <v>311</v>
      </c>
      <c r="I484" s="38" t="s">
        <v>326</v>
      </c>
      <c r="J484" s="418" t="s">
        <v>549</v>
      </c>
      <c r="K484" s="407">
        <v>100</v>
      </c>
      <c r="L484" s="660"/>
      <c r="M484" s="49">
        <v>1</v>
      </c>
      <c r="N484" s="49">
        <v>1</v>
      </c>
      <c r="O484" s="669">
        <f t="shared" si="12"/>
        <v>1</v>
      </c>
      <c r="P484" s="658">
        <v>1</v>
      </c>
      <c r="Q484" s="669">
        <f t="shared" si="13"/>
        <v>1</v>
      </c>
      <c r="R484" s="657"/>
    </row>
    <row r="485" spans="1:18" x14ac:dyDescent="0.25">
      <c r="A485" s="419" t="s">
        <v>305</v>
      </c>
      <c r="B485" s="420" t="s">
        <v>1133</v>
      </c>
      <c r="C485" s="382" t="s">
        <v>1474</v>
      </c>
      <c r="D485" s="408" t="s">
        <v>1061</v>
      </c>
      <c r="E485" s="415" t="s">
        <v>1107</v>
      </c>
      <c r="F485" s="416" t="s">
        <v>781</v>
      </c>
      <c r="G485" s="408" t="s">
        <v>777</v>
      </c>
      <c r="H485" s="418" t="s">
        <v>311</v>
      </c>
      <c r="I485" s="38" t="s">
        <v>326</v>
      </c>
      <c r="J485" s="418" t="s">
        <v>549</v>
      </c>
      <c r="K485" s="407">
        <v>100</v>
      </c>
      <c r="L485" s="660"/>
      <c r="M485" s="49">
        <v>17</v>
      </c>
      <c r="N485" s="49">
        <v>17</v>
      </c>
      <c r="O485" s="669">
        <f t="shared" si="12"/>
        <v>1</v>
      </c>
      <c r="P485" s="658">
        <v>1</v>
      </c>
      <c r="Q485" s="669">
        <f t="shared" si="13"/>
        <v>1</v>
      </c>
      <c r="R485" s="657" t="s">
        <v>1478</v>
      </c>
    </row>
    <row r="486" spans="1:18" x14ac:dyDescent="0.25">
      <c r="A486" s="419" t="s">
        <v>305</v>
      </c>
      <c r="B486" s="420" t="s">
        <v>1133</v>
      </c>
      <c r="C486" s="382" t="s">
        <v>1474</v>
      </c>
      <c r="D486" s="408" t="s">
        <v>1061</v>
      </c>
      <c r="E486" s="415" t="s">
        <v>1064</v>
      </c>
      <c r="F486" s="416" t="s">
        <v>781</v>
      </c>
      <c r="G486" s="408" t="s">
        <v>777</v>
      </c>
      <c r="H486" s="418" t="s">
        <v>311</v>
      </c>
      <c r="I486" s="38" t="s">
        <v>326</v>
      </c>
      <c r="J486" s="418" t="s">
        <v>549</v>
      </c>
      <c r="K486" s="407">
        <v>100</v>
      </c>
      <c r="L486" s="660"/>
      <c r="M486" s="49">
        <v>17</v>
      </c>
      <c r="N486" s="49">
        <v>10</v>
      </c>
      <c r="O486" s="669">
        <f t="shared" si="12"/>
        <v>0.58823529411764708</v>
      </c>
      <c r="P486" s="658">
        <v>0.58823529411764708</v>
      </c>
      <c r="Q486" s="669">
        <f t="shared" si="13"/>
        <v>0.58823529411764708</v>
      </c>
      <c r="R486" s="657" t="s">
        <v>1475</v>
      </c>
    </row>
    <row r="487" spans="1:18" x14ac:dyDescent="0.25">
      <c r="A487" s="419" t="s">
        <v>305</v>
      </c>
      <c r="B487" s="420" t="s">
        <v>1133</v>
      </c>
      <c r="C487" s="382" t="s">
        <v>1474</v>
      </c>
      <c r="D487" s="408" t="s">
        <v>1061</v>
      </c>
      <c r="E487" s="415" t="s">
        <v>1065</v>
      </c>
      <c r="F487" s="416" t="s">
        <v>781</v>
      </c>
      <c r="G487" s="408" t="s">
        <v>777</v>
      </c>
      <c r="H487" s="418" t="s">
        <v>311</v>
      </c>
      <c r="I487" s="38" t="s">
        <v>326</v>
      </c>
      <c r="J487" s="418" t="s">
        <v>549</v>
      </c>
      <c r="K487" s="407">
        <v>100</v>
      </c>
      <c r="L487" s="660"/>
      <c r="M487" s="49">
        <v>17</v>
      </c>
      <c r="N487" s="49">
        <v>12</v>
      </c>
      <c r="O487" s="669">
        <f t="shared" si="12"/>
        <v>0.70588235294117652</v>
      </c>
      <c r="P487" s="658">
        <v>0.70588235294117652</v>
      </c>
      <c r="Q487" s="669">
        <f t="shared" si="13"/>
        <v>0.70588235294117652</v>
      </c>
      <c r="R487" s="657" t="s">
        <v>1475</v>
      </c>
    </row>
    <row r="488" spans="1:18" x14ac:dyDescent="0.25">
      <c r="A488" s="419" t="s">
        <v>305</v>
      </c>
      <c r="B488" s="420" t="s">
        <v>1133</v>
      </c>
      <c r="C488" s="382" t="s">
        <v>1474</v>
      </c>
      <c r="D488" s="408" t="s">
        <v>1061</v>
      </c>
      <c r="E488" s="415" t="s">
        <v>1066</v>
      </c>
      <c r="F488" s="416" t="s">
        <v>1108</v>
      </c>
      <c r="G488" s="408" t="s">
        <v>777</v>
      </c>
      <c r="H488" s="418" t="s">
        <v>311</v>
      </c>
      <c r="I488" s="38" t="s">
        <v>326</v>
      </c>
      <c r="J488" s="418" t="s">
        <v>549</v>
      </c>
      <c r="K488" s="407">
        <v>100</v>
      </c>
      <c r="L488" s="660"/>
      <c r="M488" s="49">
        <v>17</v>
      </c>
      <c r="N488" s="49">
        <v>13</v>
      </c>
      <c r="O488" s="669">
        <f t="shared" si="12"/>
        <v>0.76470588235294112</v>
      </c>
      <c r="P488" s="658">
        <v>0.76470588235294112</v>
      </c>
      <c r="Q488" s="669">
        <f t="shared" si="13"/>
        <v>0.76470588235294112</v>
      </c>
      <c r="R488" s="657" t="s">
        <v>1475</v>
      </c>
    </row>
    <row r="489" spans="1:18" x14ac:dyDescent="0.25">
      <c r="A489" s="419" t="s">
        <v>305</v>
      </c>
      <c r="B489" s="420" t="s">
        <v>1133</v>
      </c>
      <c r="C489" s="382" t="s">
        <v>1474</v>
      </c>
      <c r="D489" s="408" t="s">
        <v>1061</v>
      </c>
      <c r="E489" s="415" t="s">
        <v>1067</v>
      </c>
      <c r="F489" s="416" t="s">
        <v>1109</v>
      </c>
      <c r="G489" s="408" t="s">
        <v>777</v>
      </c>
      <c r="H489" s="418" t="s">
        <v>311</v>
      </c>
      <c r="I489" s="38" t="s">
        <v>326</v>
      </c>
      <c r="J489" s="418" t="s">
        <v>549</v>
      </c>
      <c r="K489" s="407">
        <v>100</v>
      </c>
      <c r="L489" s="660"/>
      <c r="M489" s="49">
        <v>17</v>
      </c>
      <c r="N489" s="49">
        <v>10</v>
      </c>
      <c r="O489" s="669">
        <f t="shared" si="12"/>
        <v>0.58823529411764708</v>
      </c>
      <c r="P489" s="658">
        <v>0.58823529411764708</v>
      </c>
      <c r="Q489" s="669">
        <f t="shared" si="13"/>
        <v>0.58823529411764708</v>
      </c>
      <c r="R489" s="657" t="s">
        <v>1475</v>
      </c>
    </row>
    <row r="490" spans="1:18" x14ac:dyDescent="0.25">
      <c r="A490" s="419" t="s">
        <v>305</v>
      </c>
      <c r="B490" s="420" t="s">
        <v>1133</v>
      </c>
      <c r="C490" s="382" t="s">
        <v>1474</v>
      </c>
      <c r="D490" s="408" t="s">
        <v>1061</v>
      </c>
      <c r="E490" s="415" t="s">
        <v>1110</v>
      </c>
      <c r="F490" s="416" t="s">
        <v>781</v>
      </c>
      <c r="G490" s="408" t="s">
        <v>777</v>
      </c>
      <c r="H490" s="418" t="s">
        <v>311</v>
      </c>
      <c r="I490" s="38" t="s">
        <v>326</v>
      </c>
      <c r="J490" s="418" t="s">
        <v>549</v>
      </c>
      <c r="K490" s="407">
        <v>100</v>
      </c>
      <c r="L490" s="660"/>
      <c r="M490" s="49">
        <v>17</v>
      </c>
      <c r="N490" s="49">
        <v>17</v>
      </c>
      <c r="O490" s="669">
        <f t="shared" si="12"/>
        <v>1</v>
      </c>
      <c r="P490" s="658">
        <v>1</v>
      </c>
      <c r="Q490" s="669">
        <f t="shared" si="13"/>
        <v>1</v>
      </c>
      <c r="R490" s="657" t="s">
        <v>1476</v>
      </c>
    </row>
    <row r="491" spans="1:18" x14ac:dyDescent="0.25">
      <c r="A491" s="419" t="s">
        <v>305</v>
      </c>
      <c r="B491" s="420" t="s">
        <v>1133</v>
      </c>
      <c r="C491" s="382" t="s">
        <v>1474</v>
      </c>
      <c r="D491" s="408" t="s">
        <v>1061</v>
      </c>
      <c r="E491" s="415" t="s">
        <v>1111</v>
      </c>
      <c r="F491" s="416" t="s">
        <v>781</v>
      </c>
      <c r="G491" s="408" t="s">
        <v>777</v>
      </c>
      <c r="H491" s="418" t="s">
        <v>311</v>
      </c>
      <c r="I491" s="38" t="s">
        <v>326</v>
      </c>
      <c r="J491" s="418" t="s">
        <v>549</v>
      </c>
      <c r="K491" s="407">
        <v>100</v>
      </c>
      <c r="L491" s="660"/>
      <c r="M491" s="49">
        <v>17</v>
      </c>
      <c r="N491" s="49">
        <v>17</v>
      </c>
      <c r="O491" s="669">
        <f t="shared" si="12"/>
        <v>1</v>
      </c>
      <c r="P491" s="658">
        <v>1</v>
      </c>
      <c r="Q491" s="669">
        <f t="shared" si="13"/>
        <v>1</v>
      </c>
      <c r="R491" s="657" t="s">
        <v>1476</v>
      </c>
    </row>
    <row r="492" spans="1:18" x14ac:dyDescent="0.25">
      <c r="A492" s="419" t="s">
        <v>305</v>
      </c>
      <c r="B492" s="420" t="s">
        <v>1133</v>
      </c>
      <c r="C492" s="382" t="s">
        <v>1474</v>
      </c>
      <c r="D492" s="408" t="s">
        <v>1061</v>
      </c>
      <c r="E492" s="415" t="s">
        <v>1112</v>
      </c>
      <c r="F492" s="416" t="s">
        <v>781</v>
      </c>
      <c r="G492" s="408" t="s">
        <v>777</v>
      </c>
      <c r="H492" s="418" t="s">
        <v>311</v>
      </c>
      <c r="I492" s="38" t="s">
        <v>326</v>
      </c>
      <c r="J492" s="418" t="s">
        <v>549</v>
      </c>
      <c r="K492" s="407">
        <v>100</v>
      </c>
      <c r="L492" s="660"/>
      <c r="M492" s="49">
        <v>17</v>
      </c>
      <c r="N492" s="49">
        <v>10</v>
      </c>
      <c r="O492" s="669">
        <f t="shared" si="12"/>
        <v>0.58823529411764708</v>
      </c>
      <c r="P492" s="658">
        <v>0.58823529411764708</v>
      </c>
      <c r="Q492" s="669">
        <f t="shared" si="13"/>
        <v>0.58823529411764708</v>
      </c>
      <c r="R492" s="657" t="s">
        <v>1475</v>
      </c>
    </row>
    <row r="493" spans="1:18" x14ac:dyDescent="0.25">
      <c r="A493" s="419" t="s">
        <v>305</v>
      </c>
      <c r="B493" s="420" t="s">
        <v>1133</v>
      </c>
      <c r="C493" s="382" t="s">
        <v>1474</v>
      </c>
      <c r="D493" s="408" t="s">
        <v>1061</v>
      </c>
      <c r="E493" s="415" t="s">
        <v>1113</v>
      </c>
      <c r="F493" s="416" t="s">
        <v>781</v>
      </c>
      <c r="G493" s="408" t="s">
        <v>777</v>
      </c>
      <c r="H493" s="418" t="s">
        <v>311</v>
      </c>
      <c r="I493" s="38" t="s">
        <v>326</v>
      </c>
      <c r="J493" s="418" t="s">
        <v>549</v>
      </c>
      <c r="K493" s="407">
        <v>100</v>
      </c>
      <c r="L493" s="660"/>
      <c r="M493" s="49">
        <v>17</v>
      </c>
      <c r="N493" s="49">
        <v>11</v>
      </c>
      <c r="O493" s="669">
        <f t="shared" si="12"/>
        <v>0.6470588235294118</v>
      </c>
      <c r="P493" s="658">
        <v>0.6470588235294118</v>
      </c>
      <c r="Q493" s="669">
        <f t="shared" si="13"/>
        <v>0.6470588235294118</v>
      </c>
      <c r="R493" s="657" t="s">
        <v>1475</v>
      </c>
    </row>
    <row r="494" spans="1:18" x14ac:dyDescent="0.25">
      <c r="A494" s="419" t="s">
        <v>305</v>
      </c>
      <c r="B494" s="420" t="s">
        <v>1133</v>
      </c>
      <c r="C494" s="382" t="s">
        <v>1474</v>
      </c>
      <c r="D494" s="408" t="s">
        <v>1061</v>
      </c>
      <c r="E494" s="415" t="s">
        <v>1072</v>
      </c>
      <c r="F494" s="416" t="s">
        <v>1114</v>
      </c>
      <c r="G494" s="408" t="s">
        <v>777</v>
      </c>
      <c r="H494" s="418" t="s">
        <v>311</v>
      </c>
      <c r="I494" s="38" t="s">
        <v>326</v>
      </c>
      <c r="J494" s="418" t="s">
        <v>549</v>
      </c>
      <c r="K494" s="407">
        <v>100</v>
      </c>
      <c r="L494" s="660"/>
      <c r="M494" s="49">
        <v>17</v>
      </c>
      <c r="N494" s="49">
        <v>17</v>
      </c>
      <c r="O494" s="669">
        <f t="shared" si="12"/>
        <v>1</v>
      </c>
      <c r="P494" s="658">
        <v>1</v>
      </c>
      <c r="Q494" s="669">
        <f t="shared" si="13"/>
        <v>1</v>
      </c>
      <c r="R494" s="657" t="s">
        <v>1476</v>
      </c>
    </row>
    <row r="495" spans="1:18" x14ac:dyDescent="0.25">
      <c r="A495" s="419" t="s">
        <v>305</v>
      </c>
      <c r="B495" s="420" t="s">
        <v>1133</v>
      </c>
      <c r="C495" s="382" t="s">
        <v>1474</v>
      </c>
      <c r="D495" s="408" t="s">
        <v>1061</v>
      </c>
      <c r="E495" s="415" t="s">
        <v>1073</v>
      </c>
      <c r="F495" s="416" t="s">
        <v>1114</v>
      </c>
      <c r="G495" s="408" t="s">
        <v>777</v>
      </c>
      <c r="H495" s="418" t="s">
        <v>311</v>
      </c>
      <c r="I495" s="38" t="s">
        <v>326</v>
      </c>
      <c r="J495" s="418" t="s">
        <v>549</v>
      </c>
      <c r="K495" s="407">
        <v>100</v>
      </c>
      <c r="L495" s="660"/>
      <c r="M495" s="49">
        <v>17</v>
      </c>
      <c r="N495" s="49">
        <v>17</v>
      </c>
      <c r="O495" s="669">
        <f t="shared" si="12"/>
        <v>1</v>
      </c>
      <c r="P495" s="658">
        <v>1</v>
      </c>
      <c r="Q495" s="669">
        <f t="shared" si="13"/>
        <v>1</v>
      </c>
      <c r="R495" s="657" t="s">
        <v>1476</v>
      </c>
    </row>
    <row r="496" spans="1:18" x14ac:dyDescent="0.25">
      <c r="A496" s="419" t="s">
        <v>305</v>
      </c>
      <c r="B496" s="420" t="s">
        <v>1133</v>
      </c>
      <c r="C496" s="382" t="s">
        <v>1474</v>
      </c>
      <c r="D496" s="408" t="s">
        <v>1061</v>
      </c>
      <c r="E496" s="415" t="s">
        <v>1074</v>
      </c>
      <c r="F496" s="416" t="s">
        <v>781</v>
      </c>
      <c r="G496" s="408" t="s">
        <v>777</v>
      </c>
      <c r="H496" s="418" t="s">
        <v>311</v>
      </c>
      <c r="I496" s="38" t="s">
        <v>326</v>
      </c>
      <c r="J496" s="418" t="s">
        <v>549</v>
      </c>
      <c r="K496" s="407">
        <v>100</v>
      </c>
      <c r="L496" s="660"/>
      <c r="M496" s="49">
        <v>17</v>
      </c>
      <c r="N496" s="49">
        <v>11</v>
      </c>
      <c r="O496" s="669">
        <f t="shared" si="12"/>
        <v>0.6470588235294118</v>
      </c>
      <c r="P496" s="658">
        <v>0.6470588235294118</v>
      </c>
      <c r="Q496" s="669">
        <f t="shared" si="13"/>
        <v>0.6470588235294118</v>
      </c>
      <c r="R496" s="657" t="s">
        <v>1475</v>
      </c>
    </row>
    <row r="497" spans="1:18" x14ac:dyDescent="0.25">
      <c r="A497" s="419" t="s">
        <v>305</v>
      </c>
      <c r="B497" s="420" t="s">
        <v>1133</v>
      </c>
      <c r="C497" s="382" t="s">
        <v>1474</v>
      </c>
      <c r="D497" s="408" t="s">
        <v>1061</v>
      </c>
      <c r="E497" s="415" t="s">
        <v>1115</v>
      </c>
      <c r="F497" s="416" t="s">
        <v>781</v>
      </c>
      <c r="G497" s="408" t="s">
        <v>777</v>
      </c>
      <c r="H497" s="418" t="s">
        <v>311</v>
      </c>
      <c r="I497" s="38" t="s">
        <v>326</v>
      </c>
      <c r="J497" s="418" t="s">
        <v>549</v>
      </c>
      <c r="K497" s="407">
        <v>100</v>
      </c>
      <c r="L497" s="660"/>
      <c r="M497" s="49">
        <v>17</v>
      </c>
      <c r="N497" s="49">
        <v>11</v>
      </c>
      <c r="O497" s="669">
        <f t="shared" si="12"/>
        <v>0.6470588235294118</v>
      </c>
      <c r="P497" s="658">
        <v>0.6470588235294118</v>
      </c>
      <c r="Q497" s="669">
        <f t="shared" si="13"/>
        <v>0.6470588235294118</v>
      </c>
      <c r="R497" s="657" t="s">
        <v>1475</v>
      </c>
    </row>
    <row r="498" spans="1:18" x14ac:dyDescent="0.25">
      <c r="A498" s="419" t="s">
        <v>305</v>
      </c>
      <c r="B498" s="420" t="s">
        <v>1133</v>
      </c>
      <c r="C498" s="382" t="s">
        <v>1474</v>
      </c>
      <c r="D498" s="408" t="s">
        <v>1061</v>
      </c>
      <c r="E498" s="415" t="s">
        <v>1116</v>
      </c>
      <c r="F498" s="416" t="s">
        <v>781</v>
      </c>
      <c r="G498" s="408" t="s">
        <v>777</v>
      </c>
      <c r="H498" s="418" t="s">
        <v>311</v>
      </c>
      <c r="I498" s="38" t="s">
        <v>326</v>
      </c>
      <c r="J498" s="418" t="s">
        <v>549</v>
      </c>
      <c r="K498" s="407">
        <v>100</v>
      </c>
      <c r="L498" s="660"/>
      <c r="M498" s="49">
        <v>17</v>
      </c>
      <c r="N498" s="49">
        <v>10</v>
      </c>
      <c r="O498" s="669">
        <f t="shared" si="12"/>
        <v>0.58823529411764708</v>
      </c>
      <c r="P498" s="658">
        <v>0.58823529411764708</v>
      </c>
      <c r="Q498" s="669">
        <f t="shared" si="13"/>
        <v>0.58823529411764708</v>
      </c>
      <c r="R498" s="657" t="s">
        <v>1475</v>
      </c>
    </row>
    <row r="499" spans="1:18" x14ac:dyDescent="0.25">
      <c r="A499" s="419" t="s">
        <v>305</v>
      </c>
      <c r="B499" s="420" t="s">
        <v>1133</v>
      </c>
      <c r="C499" s="382" t="s">
        <v>1474</v>
      </c>
      <c r="D499" s="408" t="s">
        <v>1061</v>
      </c>
      <c r="E499" s="415" t="s">
        <v>1117</v>
      </c>
      <c r="F499" s="416" t="s">
        <v>781</v>
      </c>
      <c r="G499" s="408" t="s">
        <v>777</v>
      </c>
      <c r="H499" s="418" t="s">
        <v>311</v>
      </c>
      <c r="I499" s="38" t="s">
        <v>326</v>
      </c>
      <c r="J499" s="418" t="s">
        <v>549</v>
      </c>
      <c r="K499" s="407">
        <v>100</v>
      </c>
      <c r="L499" s="660"/>
      <c r="M499" s="49">
        <v>17</v>
      </c>
      <c r="N499" s="49">
        <v>11</v>
      </c>
      <c r="O499" s="669">
        <f t="shared" si="12"/>
        <v>0.6470588235294118</v>
      </c>
      <c r="P499" s="658">
        <v>0.6470588235294118</v>
      </c>
      <c r="Q499" s="669">
        <f t="shared" si="13"/>
        <v>0.6470588235294118</v>
      </c>
      <c r="R499" s="657" t="s">
        <v>1475</v>
      </c>
    </row>
    <row r="500" spans="1:18" x14ac:dyDescent="0.25">
      <c r="A500" s="419" t="s">
        <v>305</v>
      </c>
      <c r="B500" s="420" t="s">
        <v>1133</v>
      </c>
      <c r="C500" s="382" t="s">
        <v>1474</v>
      </c>
      <c r="D500" s="408" t="s">
        <v>1061</v>
      </c>
      <c r="E500" s="415" t="s">
        <v>1118</v>
      </c>
      <c r="F500" s="416" t="s">
        <v>781</v>
      </c>
      <c r="G500" s="408" t="s">
        <v>777</v>
      </c>
      <c r="H500" s="418" t="s">
        <v>311</v>
      </c>
      <c r="I500" s="38" t="s">
        <v>326</v>
      </c>
      <c r="J500" s="418" t="s">
        <v>549</v>
      </c>
      <c r="K500" s="407">
        <v>100</v>
      </c>
      <c r="L500" s="660"/>
      <c r="M500" s="49">
        <v>17</v>
      </c>
      <c r="N500" s="49">
        <v>11</v>
      </c>
      <c r="O500" s="669">
        <f t="shared" si="12"/>
        <v>0.6470588235294118</v>
      </c>
      <c r="P500" s="658">
        <v>0.6470588235294118</v>
      </c>
      <c r="Q500" s="669">
        <f t="shared" si="13"/>
        <v>0.6470588235294118</v>
      </c>
      <c r="R500" s="657" t="s">
        <v>1475</v>
      </c>
    </row>
    <row r="501" spans="1:18" x14ac:dyDescent="0.25">
      <c r="A501" s="419" t="s">
        <v>305</v>
      </c>
      <c r="B501" s="420" t="s">
        <v>1133</v>
      </c>
      <c r="C501" s="382" t="s">
        <v>1474</v>
      </c>
      <c r="D501" s="408" t="s">
        <v>1061</v>
      </c>
      <c r="E501" s="415" t="s">
        <v>1119</v>
      </c>
      <c r="F501" s="416" t="s">
        <v>781</v>
      </c>
      <c r="G501" s="408" t="s">
        <v>777</v>
      </c>
      <c r="H501" s="418" t="s">
        <v>311</v>
      </c>
      <c r="I501" s="38" t="s">
        <v>326</v>
      </c>
      <c r="J501" s="418" t="s">
        <v>549</v>
      </c>
      <c r="K501" s="407">
        <v>100</v>
      </c>
      <c r="L501" s="660"/>
      <c r="M501" s="49">
        <v>17</v>
      </c>
      <c r="N501" s="49">
        <v>10</v>
      </c>
      <c r="O501" s="669">
        <f t="shared" si="12"/>
        <v>0.58823529411764708</v>
      </c>
      <c r="P501" s="658">
        <v>0.58823529411764708</v>
      </c>
      <c r="Q501" s="669">
        <f t="shared" si="13"/>
        <v>0.58823529411764708</v>
      </c>
      <c r="R501" s="657" t="s">
        <v>1475</v>
      </c>
    </row>
    <row r="502" spans="1:18" x14ac:dyDescent="0.25">
      <c r="A502" s="419" t="s">
        <v>305</v>
      </c>
      <c r="B502" s="420" t="s">
        <v>1133</v>
      </c>
      <c r="C502" s="382" t="s">
        <v>1474</v>
      </c>
      <c r="D502" s="408" t="s">
        <v>1061</v>
      </c>
      <c r="E502" s="415" t="s">
        <v>1120</v>
      </c>
      <c r="F502" s="416" t="s">
        <v>781</v>
      </c>
      <c r="G502" s="408" t="s">
        <v>777</v>
      </c>
      <c r="H502" s="418" t="s">
        <v>311</v>
      </c>
      <c r="I502" s="38" t="s">
        <v>326</v>
      </c>
      <c r="J502" s="418" t="s">
        <v>549</v>
      </c>
      <c r="K502" s="407">
        <v>100</v>
      </c>
      <c r="L502" s="660"/>
      <c r="M502" s="49">
        <v>17</v>
      </c>
      <c r="N502" s="49">
        <v>17</v>
      </c>
      <c r="O502" s="669">
        <f t="shared" si="12"/>
        <v>1</v>
      </c>
      <c r="P502" s="658">
        <v>1</v>
      </c>
      <c r="Q502" s="669">
        <f t="shared" si="13"/>
        <v>1</v>
      </c>
      <c r="R502" s="657" t="s">
        <v>1476</v>
      </c>
    </row>
    <row r="503" spans="1:18" x14ac:dyDescent="0.25">
      <c r="A503" s="419" t="s">
        <v>305</v>
      </c>
      <c r="B503" s="420" t="s">
        <v>1133</v>
      </c>
      <c r="C503" s="382" t="s">
        <v>1474</v>
      </c>
      <c r="D503" s="408" t="s">
        <v>1061</v>
      </c>
      <c r="E503" s="415" t="s">
        <v>1121</v>
      </c>
      <c r="F503" s="416" t="s">
        <v>781</v>
      </c>
      <c r="G503" s="408" t="s">
        <v>777</v>
      </c>
      <c r="H503" s="418" t="s">
        <v>311</v>
      </c>
      <c r="I503" s="38" t="s">
        <v>326</v>
      </c>
      <c r="J503" s="418" t="s">
        <v>549</v>
      </c>
      <c r="K503" s="407">
        <v>100</v>
      </c>
      <c r="L503" s="660"/>
      <c r="M503" s="49">
        <v>17</v>
      </c>
      <c r="N503" s="49">
        <v>17</v>
      </c>
      <c r="O503" s="669">
        <f t="shared" si="12"/>
        <v>1</v>
      </c>
      <c r="P503" s="658">
        <v>1</v>
      </c>
      <c r="Q503" s="669">
        <f t="shared" si="13"/>
        <v>1</v>
      </c>
      <c r="R503" s="657" t="s">
        <v>1476</v>
      </c>
    </row>
    <row r="504" spans="1:18" x14ac:dyDescent="0.25">
      <c r="A504" s="419" t="s">
        <v>305</v>
      </c>
      <c r="B504" s="420" t="s">
        <v>1133</v>
      </c>
      <c r="C504" s="382" t="s">
        <v>1474</v>
      </c>
      <c r="D504" s="408" t="s">
        <v>1061</v>
      </c>
      <c r="E504" s="415" t="s">
        <v>1122</v>
      </c>
      <c r="F504" s="416" t="s">
        <v>792</v>
      </c>
      <c r="G504" s="408" t="s">
        <v>777</v>
      </c>
      <c r="H504" s="418" t="s">
        <v>311</v>
      </c>
      <c r="I504" s="38" t="s">
        <v>326</v>
      </c>
      <c r="J504" s="418" t="s">
        <v>549</v>
      </c>
      <c r="K504" s="407">
        <v>100</v>
      </c>
      <c r="L504" s="660"/>
      <c r="M504" s="49">
        <v>17</v>
      </c>
      <c r="N504" s="49">
        <v>17</v>
      </c>
      <c r="O504" s="669">
        <f t="shared" si="12"/>
        <v>1</v>
      </c>
      <c r="P504" s="658">
        <v>1</v>
      </c>
      <c r="Q504" s="669">
        <f t="shared" si="13"/>
        <v>1</v>
      </c>
      <c r="R504" s="657" t="s">
        <v>1476</v>
      </c>
    </row>
    <row r="505" spans="1:18" x14ac:dyDescent="0.25">
      <c r="A505" s="419" t="s">
        <v>305</v>
      </c>
      <c r="B505" s="420" t="s">
        <v>1133</v>
      </c>
      <c r="C505" s="382" t="s">
        <v>1474</v>
      </c>
      <c r="D505" s="408" t="s">
        <v>1061</v>
      </c>
      <c r="E505" s="415" t="s">
        <v>1123</v>
      </c>
      <c r="F505" s="416" t="s">
        <v>781</v>
      </c>
      <c r="G505" s="408" t="s">
        <v>777</v>
      </c>
      <c r="H505" s="418" t="s">
        <v>311</v>
      </c>
      <c r="I505" s="38" t="s">
        <v>326</v>
      </c>
      <c r="J505" s="418" t="s">
        <v>549</v>
      </c>
      <c r="K505" s="407">
        <v>100</v>
      </c>
      <c r="L505" s="660"/>
      <c r="M505" s="49">
        <v>17</v>
      </c>
      <c r="N505" s="49">
        <v>17</v>
      </c>
      <c r="O505" s="669">
        <f t="shared" si="12"/>
        <v>1</v>
      </c>
      <c r="P505" s="658">
        <v>1</v>
      </c>
      <c r="Q505" s="669">
        <f t="shared" si="13"/>
        <v>1</v>
      </c>
      <c r="R505" s="657" t="s">
        <v>1476</v>
      </c>
    </row>
    <row r="506" spans="1:18" x14ac:dyDescent="0.25">
      <c r="A506" s="419" t="s">
        <v>305</v>
      </c>
      <c r="B506" s="420" t="s">
        <v>1133</v>
      </c>
      <c r="C506" s="382" t="s">
        <v>1474</v>
      </c>
      <c r="D506" s="408" t="s">
        <v>1061</v>
      </c>
      <c r="E506" s="415" t="s">
        <v>1082</v>
      </c>
      <c r="F506" s="416" t="s">
        <v>781</v>
      </c>
      <c r="G506" s="408" t="s">
        <v>777</v>
      </c>
      <c r="H506" s="418" t="s">
        <v>311</v>
      </c>
      <c r="I506" s="38" t="s">
        <v>326</v>
      </c>
      <c r="J506" s="418" t="s">
        <v>549</v>
      </c>
      <c r="K506" s="407">
        <v>100</v>
      </c>
      <c r="L506" s="660"/>
      <c r="M506" s="49">
        <v>17</v>
      </c>
      <c r="N506" s="49">
        <v>14</v>
      </c>
      <c r="O506" s="669">
        <f t="shared" si="12"/>
        <v>0.82352941176470584</v>
      </c>
      <c r="P506" s="658">
        <v>0.82352941176470584</v>
      </c>
      <c r="Q506" s="669">
        <f t="shared" si="13"/>
        <v>0.82352941176470584</v>
      </c>
      <c r="R506" s="657" t="s">
        <v>1475</v>
      </c>
    </row>
    <row r="507" spans="1:18" x14ac:dyDescent="0.25">
      <c r="A507" s="419" t="s">
        <v>305</v>
      </c>
      <c r="B507" s="420" t="s">
        <v>1133</v>
      </c>
      <c r="C507" s="382" t="s">
        <v>1474</v>
      </c>
      <c r="D507" s="408" t="s">
        <v>1061</v>
      </c>
      <c r="E507" s="415" t="s">
        <v>1124</v>
      </c>
      <c r="F507" s="416" t="s">
        <v>781</v>
      </c>
      <c r="G507" s="408" t="s">
        <v>777</v>
      </c>
      <c r="H507" s="418" t="s">
        <v>311</v>
      </c>
      <c r="I507" s="38" t="s">
        <v>326</v>
      </c>
      <c r="J507" s="418" t="s">
        <v>549</v>
      </c>
      <c r="K507" s="407">
        <v>100</v>
      </c>
      <c r="L507" s="660"/>
      <c r="M507" s="49">
        <v>17</v>
      </c>
      <c r="N507" s="49">
        <v>11</v>
      </c>
      <c r="O507" s="669">
        <f t="shared" si="12"/>
        <v>0.6470588235294118</v>
      </c>
      <c r="P507" s="658">
        <v>0.6470588235294118</v>
      </c>
      <c r="Q507" s="669">
        <f t="shared" si="13"/>
        <v>0.6470588235294118</v>
      </c>
      <c r="R507" s="657" t="s">
        <v>1475</v>
      </c>
    </row>
    <row r="508" spans="1:18" x14ac:dyDescent="0.25">
      <c r="A508" s="419" t="s">
        <v>305</v>
      </c>
      <c r="B508" s="420" t="s">
        <v>1133</v>
      </c>
      <c r="C508" s="382" t="s">
        <v>1474</v>
      </c>
      <c r="D508" s="408" t="s">
        <v>1061</v>
      </c>
      <c r="E508" s="415" t="s">
        <v>1125</v>
      </c>
      <c r="F508" s="416" t="s">
        <v>792</v>
      </c>
      <c r="G508" s="408" t="s">
        <v>777</v>
      </c>
      <c r="H508" s="418" t="s">
        <v>311</v>
      </c>
      <c r="I508" s="38" t="s">
        <v>326</v>
      </c>
      <c r="J508" s="418" t="s">
        <v>549</v>
      </c>
      <c r="K508" s="407">
        <v>100</v>
      </c>
      <c r="L508" s="660"/>
      <c r="M508" s="49">
        <v>17</v>
      </c>
      <c r="N508" s="49">
        <v>17</v>
      </c>
      <c r="O508" s="669">
        <f t="shared" si="12"/>
        <v>1</v>
      </c>
      <c r="P508" s="658">
        <v>1</v>
      </c>
      <c r="Q508" s="669">
        <f t="shared" si="13"/>
        <v>1</v>
      </c>
      <c r="R508" s="657" t="s">
        <v>1476</v>
      </c>
    </row>
    <row r="509" spans="1:18" x14ac:dyDescent="0.25">
      <c r="A509" s="419" t="s">
        <v>305</v>
      </c>
      <c r="B509" s="420" t="s">
        <v>1133</v>
      </c>
      <c r="C509" s="382" t="s">
        <v>1474</v>
      </c>
      <c r="D509" s="408" t="s">
        <v>1093</v>
      </c>
      <c r="E509" s="415" t="s">
        <v>1094</v>
      </c>
      <c r="F509" s="416" t="s">
        <v>781</v>
      </c>
      <c r="G509" s="408" t="s">
        <v>777</v>
      </c>
      <c r="H509" s="418" t="s">
        <v>311</v>
      </c>
      <c r="I509" s="38" t="s">
        <v>326</v>
      </c>
      <c r="J509" s="418" t="s">
        <v>549</v>
      </c>
      <c r="K509" s="407">
        <v>100</v>
      </c>
      <c r="L509" s="660"/>
      <c r="M509" s="49">
        <v>17</v>
      </c>
      <c r="N509" s="49">
        <v>17</v>
      </c>
      <c r="O509" s="669">
        <f t="shared" si="12"/>
        <v>1</v>
      </c>
      <c r="P509" s="658">
        <v>1</v>
      </c>
      <c r="Q509" s="669">
        <f t="shared" si="13"/>
        <v>1</v>
      </c>
      <c r="R509" s="657" t="s">
        <v>1476</v>
      </c>
    </row>
    <row r="510" spans="1:18" x14ac:dyDescent="0.25">
      <c r="A510" s="419" t="s">
        <v>305</v>
      </c>
      <c r="B510" s="420" t="s">
        <v>1133</v>
      </c>
      <c r="C510" s="382" t="s">
        <v>1474</v>
      </c>
      <c r="D510" s="408" t="s">
        <v>1093</v>
      </c>
      <c r="E510" s="415" t="s">
        <v>1095</v>
      </c>
      <c r="F510" s="416" t="s">
        <v>1108</v>
      </c>
      <c r="G510" s="408" t="s">
        <v>777</v>
      </c>
      <c r="H510" s="418" t="s">
        <v>311</v>
      </c>
      <c r="I510" s="38" t="s">
        <v>326</v>
      </c>
      <c r="J510" s="418" t="s">
        <v>549</v>
      </c>
      <c r="K510" s="407">
        <v>100</v>
      </c>
      <c r="L510" s="660"/>
      <c r="M510" s="49">
        <v>17</v>
      </c>
      <c r="N510" s="49">
        <v>11</v>
      </c>
      <c r="O510" s="669">
        <f t="shared" si="12"/>
        <v>0.6470588235294118</v>
      </c>
      <c r="P510" s="658">
        <v>0.6470588235294118</v>
      </c>
      <c r="Q510" s="669">
        <f t="shared" si="13"/>
        <v>0.6470588235294118</v>
      </c>
      <c r="R510" s="657" t="s">
        <v>1477</v>
      </c>
    </row>
    <row r="511" spans="1:18" x14ac:dyDescent="0.25">
      <c r="A511" s="419" t="s">
        <v>305</v>
      </c>
      <c r="B511" s="420" t="s">
        <v>1133</v>
      </c>
      <c r="C511" s="382" t="s">
        <v>1474</v>
      </c>
      <c r="D511" s="408" t="s">
        <v>1093</v>
      </c>
      <c r="E511" s="415" t="s">
        <v>1096</v>
      </c>
      <c r="F511" s="416" t="s">
        <v>781</v>
      </c>
      <c r="G511" s="408" t="s">
        <v>777</v>
      </c>
      <c r="H511" s="418" t="s">
        <v>311</v>
      </c>
      <c r="I511" s="38" t="s">
        <v>326</v>
      </c>
      <c r="J511" s="418" t="s">
        <v>549</v>
      </c>
      <c r="K511" s="407">
        <v>100</v>
      </c>
      <c r="L511" s="660"/>
      <c r="M511" s="49">
        <v>17</v>
      </c>
      <c r="N511" s="49">
        <v>14</v>
      </c>
      <c r="O511" s="669">
        <f t="shared" si="12"/>
        <v>0.82352941176470584</v>
      </c>
      <c r="P511" s="658">
        <v>0.82352941176470584</v>
      </c>
      <c r="Q511" s="669">
        <f t="shared" si="13"/>
        <v>0.82352941176470584</v>
      </c>
      <c r="R511" s="657" t="s">
        <v>1477</v>
      </c>
    </row>
    <row r="512" spans="1:18" x14ac:dyDescent="0.25">
      <c r="A512" s="419" t="s">
        <v>305</v>
      </c>
      <c r="B512" s="420" t="s">
        <v>1133</v>
      </c>
      <c r="C512" s="382" t="s">
        <v>1474</v>
      </c>
      <c r="D512" s="408" t="s">
        <v>1093</v>
      </c>
      <c r="E512" s="415" t="s">
        <v>1097</v>
      </c>
      <c r="F512" s="416" t="s">
        <v>781</v>
      </c>
      <c r="G512" s="408" t="s">
        <v>777</v>
      </c>
      <c r="H512" s="418" t="s">
        <v>311</v>
      </c>
      <c r="I512" s="38" t="s">
        <v>326</v>
      </c>
      <c r="J512" s="418" t="s">
        <v>549</v>
      </c>
      <c r="K512" s="407">
        <v>100</v>
      </c>
      <c r="L512" s="660"/>
      <c r="M512" s="49">
        <v>17</v>
      </c>
      <c r="N512" s="49">
        <v>14</v>
      </c>
      <c r="O512" s="669">
        <f t="shared" si="12"/>
        <v>0.82352941176470584</v>
      </c>
      <c r="P512" s="658">
        <v>0.82352941176470584</v>
      </c>
      <c r="Q512" s="669">
        <f t="shared" si="13"/>
        <v>0.82352941176470584</v>
      </c>
      <c r="R512" s="657" t="s">
        <v>1477</v>
      </c>
    </row>
    <row r="513" spans="1:18" x14ac:dyDescent="0.25">
      <c r="A513" s="419" t="s">
        <v>305</v>
      </c>
      <c r="B513" s="420" t="s">
        <v>1133</v>
      </c>
      <c r="C513" s="382" t="s">
        <v>1474</v>
      </c>
      <c r="D513" s="408" t="s">
        <v>1093</v>
      </c>
      <c r="E513" s="415" t="s">
        <v>1098</v>
      </c>
      <c r="F513" s="416" t="s">
        <v>781</v>
      </c>
      <c r="G513" s="408" t="s">
        <v>777</v>
      </c>
      <c r="H513" s="418" t="s">
        <v>311</v>
      </c>
      <c r="I513" s="38" t="s">
        <v>326</v>
      </c>
      <c r="J513" s="418" t="s">
        <v>549</v>
      </c>
      <c r="K513" s="407">
        <v>100</v>
      </c>
      <c r="L513" s="660"/>
      <c r="M513" s="49">
        <v>17</v>
      </c>
      <c r="N513" s="49">
        <v>14</v>
      </c>
      <c r="O513" s="669">
        <f t="shared" si="12"/>
        <v>0.82352941176470584</v>
      </c>
      <c r="P513" s="658">
        <v>0.82352941176470584</v>
      </c>
      <c r="Q513" s="669">
        <f t="shared" si="13"/>
        <v>0.82352941176470584</v>
      </c>
      <c r="R513" s="657" t="s">
        <v>1477</v>
      </c>
    </row>
    <row r="514" spans="1:18" x14ac:dyDescent="0.25">
      <c r="A514" s="419" t="s">
        <v>305</v>
      </c>
      <c r="B514" s="420" t="s">
        <v>1133</v>
      </c>
      <c r="C514" s="382" t="s">
        <v>1474</v>
      </c>
      <c r="D514" s="408" t="s">
        <v>1093</v>
      </c>
      <c r="E514" s="415" t="s">
        <v>1099</v>
      </c>
      <c r="F514" s="416" t="s">
        <v>781</v>
      </c>
      <c r="G514" s="408" t="s">
        <v>777</v>
      </c>
      <c r="H514" s="418" t="s">
        <v>311</v>
      </c>
      <c r="I514" s="38" t="s">
        <v>326</v>
      </c>
      <c r="J514" s="418" t="s">
        <v>549</v>
      </c>
      <c r="K514" s="407">
        <v>100</v>
      </c>
      <c r="L514" s="660"/>
      <c r="M514" s="49">
        <v>17</v>
      </c>
      <c r="N514" s="49">
        <v>14</v>
      </c>
      <c r="O514" s="669">
        <f t="shared" si="12"/>
        <v>0.82352941176470584</v>
      </c>
      <c r="P514" s="658">
        <v>0.82352941176470584</v>
      </c>
      <c r="Q514" s="669">
        <f t="shared" si="13"/>
        <v>0.82352941176470584</v>
      </c>
      <c r="R514" s="657" t="s">
        <v>1477</v>
      </c>
    </row>
    <row r="515" spans="1:18" x14ac:dyDescent="0.25">
      <c r="A515" s="419" t="s">
        <v>305</v>
      </c>
      <c r="B515" s="420" t="s">
        <v>1133</v>
      </c>
      <c r="C515" s="382" t="s">
        <v>1474</v>
      </c>
      <c r="D515" s="408" t="s">
        <v>1093</v>
      </c>
      <c r="E515" s="415" t="s">
        <v>1126</v>
      </c>
      <c r="F515" s="416" t="s">
        <v>781</v>
      </c>
      <c r="G515" s="408" t="s">
        <v>777</v>
      </c>
      <c r="H515" s="418" t="s">
        <v>311</v>
      </c>
      <c r="I515" s="38" t="s">
        <v>326</v>
      </c>
      <c r="J515" s="418" t="s">
        <v>549</v>
      </c>
      <c r="K515" s="407">
        <v>100</v>
      </c>
      <c r="L515" s="660"/>
      <c r="M515" s="49">
        <v>17</v>
      </c>
      <c r="N515" s="49">
        <v>14</v>
      </c>
      <c r="O515" s="669">
        <f t="shared" si="12"/>
        <v>0.82352941176470584</v>
      </c>
      <c r="P515" s="658">
        <v>0.82352941176470584</v>
      </c>
      <c r="Q515" s="669">
        <f t="shared" si="13"/>
        <v>0.82352941176470584</v>
      </c>
      <c r="R515" s="657" t="s">
        <v>1477</v>
      </c>
    </row>
    <row r="516" spans="1:18" x14ac:dyDescent="0.25">
      <c r="A516" s="419" t="s">
        <v>305</v>
      </c>
      <c r="B516" s="420" t="s">
        <v>1133</v>
      </c>
      <c r="C516" s="382" t="s">
        <v>1474</v>
      </c>
      <c r="D516" s="408" t="s">
        <v>1093</v>
      </c>
      <c r="E516" s="415" t="s">
        <v>1101</v>
      </c>
      <c r="F516" s="416" t="s">
        <v>1108</v>
      </c>
      <c r="G516" s="408" t="s">
        <v>777</v>
      </c>
      <c r="H516" s="418" t="s">
        <v>311</v>
      </c>
      <c r="I516" s="38" t="s">
        <v>326</v>
      </c>
      <c r="J516" s="418" t="s">
        <v>549</v>
      </c>
      <c r="K516" s="407">
        <v>100</v>
      </c>
      <c r="L516" s="660"/>
      <c r="M516" s="49">
        <v>17</v>
      </c>
      <c r="N516" s="49">
        <v>11</v>
      </c>
      <c r="O516" s="669">
        <f t="shared" si="12"/>
        <v>0.6470588235294118</v>
      </c>
      <c r="P516" s="658">
        <v>0.6470588235294118</v>
      </c>
      <c r="Q516" s="669">
        <f t="shared" si="13"/>
        <v>0.6470588235294118</v>
      </c>
      <c r="R516" s="657" t="s">
        <v>1477</v>
      </c>
    </row>
  </sheetData>
  <dataValidations count="2">
    <dataValidation type="list" allowBlank="1" showInputMessage="1" showErrorMessage="1" sqref="G421:G452">
      <formula1>$BC$257:$BC$260</formula1>
    </dataValidation>
    <dataValidation type="list" allowBlank="1" showInputMessage="1" showErrorMessage="1" sqref="G5:G420">
      <formula1>$BC$252:$BC$255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112"/>
  <sheetViews>
    <sheetView workbookViewId="0">
      <selection activeCell="A4" sqref="A4:XFD4"/>
    </sheetView>
  </sheetViews>
  <sheetFormatPr defaultRowHeight="12.75" x14ac:dyDescent="0.25"/>
  <cols>
    <col min="1" max="1" width="9.140625" style="89"/>
    <col min="2" max="2" width="20.28515625" style="89" customWidth="1"/>
    <col min="3" max="3" width="9.140625" style="89"/>
    <col min="4" max="4" width="24.28515625" style="89" customWidth="1"/>
    <col min="5" max="5" width="55.42578125" style="89" customWidth="1"/>
    <col min="6" max="6" width="15" style="89" customWidth="1"/>
    <col min="7" max="7" width="12" style="89" customWidth="1"/>
    <col min="8" max="8" width="9.140625" style="89"/>
    <col min="9" max="9" width="10.28515625" style="89" customWidth="1"/>
    <col min="10" max="10" width="10.7109375" style="89" customWidth="1"/>
    <col min="11" max="11" width="9.140625" style="89"/>
    <col min="12" max="12" width="9.140625" style="677"/>
    <col min="13" max="13" width="9.85546875" style="89" customWidth="1"/>
    <col min="14" max="14" width="11.85546875" style="677" customWidth="1"/>
    <col min="15" max="15" width="16.5703125" style="675" customWidth="1"/>
    <col min="16" max="16384" width="9.140625" style="89"/>
  </cols>
  <sheetData>
    <row r="1" spans="1:15" ht="13.5" thickBot="1" x14ac:dyDescent="0.3">
      <c r="A1" s="369" t="s">
        <v>162</v>
      </c>
      <c r="B1" s="68"/>
      <c r="C1" s="68"/>
      <c r="D1" s="68"/>
      <c r="E1" s="68"/>
      <c r="F1" s="68"/>
      <c r="G1" s="68"/>
      <c r="H1" s="68"/>
      <c r="I1" s="68"/>
      <c r="J1" s="68"/>
      <c r="K1" s="68"/>
      <c r="M1" s="68"/>
      <c r="O1" s="674"/>
    </row>
    <row r="2" spans="1:15" x14ac:dyDescent="0.25">
      <c r="A2" s="67"/>
      <c r="B2" s="67"/>
      <c r="C2" s="67"/>
      <c r="D2" s="67"/>
      <c r="E2" s="67"/>
      <c r="F2" s="67"/>
      <c r="G2" s="67"/>
      <c r="H2" s="67"/>
      <c r="I2" s="67"/>
      <c r="J2" s="67"/>
      <c r="K2" s="67"/>
      <c r="L2" s="678"/>
      <c r="M2" s="68"/>
      <c r="N2" s="679" t="s">
        <v>1</v>
      </c>
      <c r="O2" s="74" t="s">
        <v>2</v>
      </c>
    </row>
    <row r="3" spans="1:15" ht="13.5" thickBot="1" x14ac:dyDescent="0.3">
      <c r="A3" s="67"/>
      <c r="B3" s="67"/>
      <c r="C3" s="67"/>
      <c r="D3" s="67"/>
      <c r="E3" s="67"/>
      <c r="F3" s="67"/>
      <c r="G3" s="67"/>
      <c r="H3" s="67"/>
      <c r="I3" s="67"/>
      <c r="J3" s="67"/>
      <c r="K3" s="67"/>
      <c r="L3" s="678"/>
      <c r="M3" s="68"/>
      <c r="N3" s="680" t="s">
        <v>3</v>
      </c>
      <c r="O3" s="676">
        <v>2021</v>
      </c>
    </row>
    <row r="4" spans="1:15" ht="51.75" thickBot="1" x14ac:dyDescent="0.3">
      <c r="A4" s="40" t="s">
        <v>4</v>
      </c>
      <c r="B4" s="36" t="s">
        <v>163</v>
      </c>
      <c r="C4" s="35" t="s">
        <v>147</v>
      </c>
      <c r="D4" s="44" t="s">
        <v>164</v>
      </c>
      <c r="E4" s="44" t="s">
        <v>31</v>
      </c>
      <c r="F4" s="40" t="s">
        <v>149</v>
      </c>
      <c r="G4" s="39" t="s">
        <v>20</v>
      </c>
      <c r="H4" s="20" t="s">
        <v>150</v>
      </c>
      <c r="I4" s="47" t="s">
        <v>14</v>
      </c>
      <c r="J4" s="26" t="s">
        <v>151</v>
      </c>
      <c r="K4" s="26" t="s">
        <v>152</v>
      </c>
      <c r="L4" s="668" t="s">
        <v>153</v>
      </c>
      <c r="M4" s="32" t="s">
        <v>154</v>
      </c>
      <c r="N4" s="668" t="s">
        <v>155</v>
      </c>
      <c r="O4" s="48" t="s">
        <v>74</v>
      </c>
    </row>
    <row r="5" spans="1:15" x14ac:dyDescent="0.25">
      <c r="A5" s="426" t="s">
        <v>305</v>
      </c>
      <c r="B5" s="427" t="s">
        <v>1139</v>
      </c>
      <c r="C5" s="274" t="s">
        <v>1061</v>
      </c>
      <c r="D5" s="423" t="s">
        <v>1140</v>
      </c>
      <c r="E5" s="424" t="s">
        <v>1141</v>
      </c>
      <c r="F5" s="422" t="s">
        <v>777</v>
      </c>
      <c r="G5" s="425" t="s">
        <v>549</v>
      </c>
      <c r="H5" s="393">
        <v>100</v>
      </c>
      <c r="I5" s="428"/>
      <c r="J5" s="42">
        <v>26</v>
      </c>
      <c r="K5" s="42">
        <v>26</v>
      </c>
      <c r="L5" s="669">
        <f>K5/J5</f>
        <v>1</v>
      </c>
      <c r="M5" s="42">
        <v>100</v>
      </c>
      <c r="N5" s="669">
        <f>K5/(J5*H5/100)</f>
        <v>1</v>
      </c>
      <c r="O5" s="657"/>
    </row>
    <row r="6" spans="1:15" x14ac:dyDescent="0.25">
      <c r="A6" s="426" t="s">
        <v>305</v>
      </c>
      <c r="B6" s="427" t="s">
        <v>1139</v>
      </c>
      <c r="C6" s="274" t="s">
        <v>1061</v>
      </c>
      <c r="D6" s="423" t="s">
        <v>1064</v>
      </c>
      <c r="E6" s="424" t="s">
        <v>1141</v>
      </c>
      <c r="F6" s="422" t="s">
        <v>777</v>
      </c>
      <c r="G6" s="425" t="s">
        <v>549</v>
      </c>
      <c r="H6" s="393">
        <v>100</v>
      </c>
      <c r="I6" s="428"/>
      <c r="J6" s="50">
        <v>10</v>
      </c>
      <c r="K6" s="50">
        <v>8</v>
      </c>
      <c r="L6" s="669">
        <f t="shared" ref="L6:L69" si="0">K6/J6</f>
        <v>0.8</v>
      </c>
      <c r="M6" s="42">
        <v>80</v>
      </c>
      <c r="N6" s="669">
        <f t="shared" ref="N6:N69" si="1">K6/(J6*H6/100)</f>
        <v>0.8</v>
      </c>
      <c r="O6" s="657" t="s">
        <v>1472</v>
      </c>
    </row>
    <row r="7" spans="1:15" x14ac:dyDescent="0.25">
      <c r="A7" s="426" t="s">
        <v>305</v>
      </c>
      <c r="B7" s="427" t="s">
        <v>1139</v>
      </c>
      <c r="C7" s="274" t="s">
        <v>1061</v>
      </c>
      <c r="D7" s="423" t="s">
        <v>1065</v>
      </c>
      <c r="E7" s="424" t="s">
        <v>1141</v>
      </c>
      <c r="F7" s="422" t="s">
        <v>777</v>
      </c>
      <c r="G7" s="425" t="s">
        <v>549</v>
      </c>
      <c r="H7" s="393">
        <v>100</v>
      </c>
      <c r="I7" s="428"/>
      <c r="J7" s="50">
        <v>10</v>
      </c>
      <c r="K7" s="50">
        <v>8</v>
      </c>
      <c r="L7" s="669">
        <f t="shared" si="0"/>
        <v>0.8</v>
      </c>
      <c r="M7" s="42">
        <v>80</v>
      </c>
      <c r="N7" s="669">
        <f t="shared" si="1"/>
        <v>0.8</v>
      </c>
      <c r="O7" s="657" t="s">
        <v>1472</v>
      </c>
    </row>
    <row r="8" spans="1:15" x14ac:dyDescent="0.25">
      <c r="A8" s="426" t="s">
        <v>305</v>
      </c>
      <c r="B8" s="427" t="s">
        <v>1139</v>
      </c>
      <c r="C8" s="274" t="s">
        <v>1061</v>
      </c>
      <c r="D8" s="423" t="s">
        <v>1066</v>
      </c>
      <c r="E8" s="424" t="s">
        <v>1142</v>
      </c>
      <c r="F8" s="422" t="s">
        <v>777</v>
      </c>
      <c r="G8" s="425" t="s">
        <v>549</v>
      </c>
      <c r="H8" s="393">
        <v>100</v>
      </c>
      <c r="I8" s="428"/>
      <c r="J8" s="50">
        <v>10</v>
      </c>
      <c r="K8" s="50">
        <v>8</v>
      </c>
      <c r="L8" s="669">
        <f t="shared" si="0"/>
        <v>0.8</v>
      </c>
      <c r="M8" s="42">
        <v>80</v>
      </c>
      <c r="N8" s="669">
        <f t="shared" si="1"/>
        <v>0.8</v>
      </c>
      <c r="O8" s="657" t="s">
        <v>1472</v>
      </c>
    </row>
    <row r="9" spans="1:15" ht="25.5" x14ac:dyDescent="0.25">
      <c r="A9" s="426" t="s">
        <v>305</v>
      </c>
      <c r="B9" s="427" t="s">
        <v>1139</v>
      </c>
      <c r="C9" s="274" t="s">
        <v>1061</v>
      </c>
      <c r="D9" s="423" t="s">
        <v>1143</v>
      </c>
      <c r="E9" s="424" t="s">
        <v>1141</v>
      </c>
      <c r="F9" s="422" t="s">
        <v>777</v>
      </c>
      <c r="G9" s="425" t="s">
        <v>549</v>
      </c>
      <c r="H9" s="393">
        <v>100</v>
      </c>
      <c r="I9" s="428"/>
      <c r="J9" s="49">
        <v>10</v>
      </c>
      <c r="K9" s="49">
        <v>8</v>
      </c>
      <c r="L9" s="669">
        <f t="shared" si="0"/>
        <v>0.8</v>
      </c>
      <c r="M9" s="42">
        <v>80</v>
      </c>
      <c r="N9" s="669">
        <f t="shared" si="1"/>
        <v>0.8</v>
      </c>
      <c r="O9" s="657" t="s">
        <v>1472</v>
      </c>
    </row>
    <row r="10" spans="1:15" x14ac:dyDescent="0.25">
      <c r="A10" s="426" t="s">
        <v>305</v>
      </c>
      <c r="B10" s="427" t="s">
        <v>1139</v>
      </c>
      <c r="C10" s="274" t="s">
        <v>1061</v>
      </c>
      <c r="D10" s="423" t="s">
        <v>1067</v>
      </c>
      <c r="E10" s="424" t="s">
        <v>1144</v>
      </c>
      <c r="F10" s="422" t="s">
        <v>777</v>
      </c>
      <c r="G10" s="425" t="s">
        <v>549</v>
      </c>
      <c r="H10" s="393">
        <v>100</v>
      </c>
      <c r="I10" s="428"/>
      <c r="J10" s="49">
        <v>10</v>
      </c>
      <c r="K10" s="49">
        <v>8</v>
      </c>
      <c r="L10" s="669">
        <f t="shared" si="0"/>
        <v>0.8</v>
      </c>
      <c r="M10" s="42">
        <v>80</v>
      </c>
      <c r="N10" s="669">
        <f t="shared" si="1"/>
        <v>0.8</v>
      </c>
      <c r="O10" s="657" t="s">
        <v>1472</v>
      </c>
    </row>
    <row r="11" spans="1:15" ht="25.5" x14ac:dyDescent="0.25">
      <c r="A11" s="426" t="s">
        <v>305</v>
      </c>
      <c r="B11" s="427" t="s">
        <v>1139</v>
      </c>
      <c r="C11" s="274" t="s">
        <v>1061</v>
      </c>
      <c r="D11" s="423" t="s">
        <v>1145</v>
      </c>
      <c r="E11" s="424" t="s">
        <v>1141</v>
      </c>
      <c r="F11" s="422" t="s">
        <v>777</v>
      </c>
      <c r="G11" s="425" t="s">
        <v>549</v>
      </c>
      <c r="H11" s="393">
        <v>100</v>
      </c>
      <c r="I11" s="428"/>
      <c r="J11" s="49">
        <v>10</v>
      </c>
      <c r="K11" s="49">
        <v>8</v>
      </c>
      <c r="L11" s="669">
        <f t="shared" si="0"/>
        <v>0.8</v>
      </c>
      <c r="M11" s="42">
        <v>80</v>
      </c>
      <c r="N11" s="669">
        <f t="shared" si="1"/>
        <v>0.8</v>
      </c>
      <c r="O11" s="657" t="s">
        <v>1472</v>
      </c>
    </row>
    <row r="12" spans="1:15" x14ac:dyDescent="0.25">
      <c r="A12" s="426" t="s">
        <v>305</v>
      </c>
      <c r="B12" s="427" t="s">
        <v>1139</v>
      </c>
      <c r="C12" s="274" t="s">
        <v>1061</v>
      </c>
      <c r="D12" s="423" t="s">
        <v>1146</v>
      </c>
      <c r="E12" s="424" t="s">
        <v>1141</v>
      </c>
      <c r="F12" s="422" t="s">
        <v>777</v>
      </c>
      <c r="G12" s="425" t="s">
        <v>549</v>
      </c>
      <c r="H12" s="393">
        <v>100</v>
      </c>
      <c r="I12" s="428"/>
      <c r="J12" s="49">
        <v>10</v>
      </c>
      <c r="K12" s="49">
        <v>8</v>
      </c>
      <c r="L12" s="669">
        <f t="shared" si="0"/>
        <v>0.8</v>
      </c>
      <c r="M12" s="42">
        <v>80</v>
      </c>
      <c r="N12" s="669">
        <f t="shared" si="1"/>
        <v>0.8</v>
      </c>
      <c r="O12" s="657" t="s">
        <v>1472</v>
      </c>
    </row>
    <row r="13" spans="1:15" x14ac:dyDescent="0.25">
      <c r="A13" s="426" t="s">
        <v>305</v>
      </c>
      <c r="B13" s="427" t="s">
        <v>1139</v>
      </c>
      <c r="C13" s="274" t="s">
        <v>1061</v>
      </c>
      <c r="D13" s="423" t="s">
        <v>1072</v>
      </c>
      <c r="E13" s="424" t="s">
        <v>1147</v>
      </c>
      <c r="F13" s="422" t="s">
        <v>777</v>
      </c>
      <c r="G13" s="425" t="s">
        <v>549</v>
      </c>
      <c r="H13" s="393">
        <v>100</v>
      </c>
      <c r="I13" s="428"/>
      <c r="J13" s="49">
        <v>10</v>
      </c>
      <c r="K13" s="49">
        <v>10</v>
      </c>
      <c r="L13" s="669">
        <f t="shared" si="0"/>
        <v>1</v>
      </c>
      <c r="M13" s="42">
        <v>100</v>
      </c>
      <c r="N13" s="669">
        <f t="shared" si="1"/>
        <v>1</v>
      </c>
      <c r="O13" s="657"/>
    </row>
    <row r="14" spans="1:15" x14ac:dyDescent="0.25">
      <c r="A14" s="426" t="s">
        <v>305</v>
      </c>
      <c r="B14" s="427" t="s">
        <v>1139</v>
      </c>
      <c r="C14" s="274" t="s">
        <v>1061</v>
      </c>
      <c r="D14" s="423" t="s">
        <v>1073</v>
      </c>
      <c r="E14" s="424" t="s">
        <v>1147</v>
      </c>
      <c r="F14" s="422" t="s">
        <v>777</v>
      </c>
      <c r="G14" s="425" t="s">
        <v>549</v>
      </c>
      <c r="H14" s="393">
        <v>100</v>
      </c>
      <c r="I14" s="428"/>
      <c r="J14" s="49">
        <v>10</v>
      </c>
      <c r="K14" s="49">
        <v>10</v>
      </c>
      <c r="L14" s="669">
        <f t="shared" si="0"/>
        <v>1</v>
      </c>
      <c r="M14" s="42">
        <v>100</v>
      </c>
      <c r="N14" s="669">
        <f t="shared" si="1"/>
        <v>1</v>
      </c>
      <c r="O14" s="657"/>
    </row>
    <row r="15" spans="1:15" ht="25.5" x14ac:dyDescent="0.25">
      <c r="A15" s="426" t="s">
        <v>305</v>
      </c>
      <c r="B15" s="427" t="s">
        <v>1139</v>
      </c>
      <c r="C15" s="274" t="s">
        <v>1061</v>
      </c>
      <c r="D15" s="423" t="s">
        <v>1074</v>
      </c>
      <c r="E15" s="424" t="s">
        <v>1141</v>
      </c>
      <c r="F15" s="422" t="s">
        <v>777</v>
      </c>
      <c r="G15" s="425" t="s">
        <v>549</v>
      </c>
      <c r="H15" s="393">
        <v>100</v>
      </c>
      <c r="I15" s="428"/>
      <c r="J15" s="49">
        <v>10</v>
      </c>
      <c r="K15" s="49">
        <v>8</v>
      </c>
      <c r="L15" s="669">
        <f t="shared" si="0"/>
        <v>0.8</v>
      </c>
      <c r="M15" s="42">
        <v>80</v>
      </c>
      <c r="N15" s="669">
        <f t="shared" si="1"/>
        <v>0.8</v>
      </c>
      <c r="O15" s="657" t="s">
        <v>1472</v>
      </c>
    </row>
    <row r="16" spans="1:15" x14ac:dyDescent="0.25">
      <c r="A16" s="426" t="s">
        <v>305</v>
      </c>
      <c r="B16" s="427" t="s">
        <v>1139</v>
      </c>
      <c r="C16" s="274" t="s">
        <v>1061</v>
      </c>
      <c r="D16" s="423" t="s">
        <v>1115</v>
      </c>
      <c r="E16" s="424" t="s">
        <v>1141</v>
      </c>
      <c r="F16" s="422" t="s">
        <v>777</v>
      </c>
      <c r="G16" s="425" t="s">
        <v>549</v>
      </c>
      <c r="H16" s="393">
        <v>100</v>
      </c>
      <c r="I16" s="428"/>
      <c r="J16" s="49">
        <v>10</v>
      </c>
      <c r="K16" s="49">
        <v>8</v>
      </c>
      <c r="L16" s="669">
        <f t="shared" si="0"/>
        <v>0.8</v>
      </c>
      <c r="M16" s="42">
        <v>80</v>
      </c>
      <c r="N16" s="669">
        <f t="shared" si="1"/>
        <v>0.8</v>
      </c>
      <c r="O16" s="657" t="s">
        <v>1472</v>
      </c>
    </row>
    <row r="17" spans="1:15" x14ac:dyDescent="0.25">
      <c r="A17" s="426" t="s">
        <v>305</v>
      </c>
      <c r="B17" s="427" t="s">
        <v>1139</v>
      </c>
      <c r="C17" s="274" t="s">
        <v>1061</v>
      </c>
      <c r="D17" s="423" t="s">
        <v>1116</v>
      </c>
      <c r="E17" s="424" t="s">
        <v>1141</v>
      </c>
      <c r="F17" s="422" t="s">
        <v>777</v>
      </c>
      <c r="G17" s="425" t="s">
        <v>549</v>
      </c>
      <c r="H17" s="393">
        <v>100</v>
      </c>
      <c r="I17" s="428"/>
      <c r="J17" s="49">
        <v>10</v>
      </c>
      <c r="K17" s="49">
        <v>8</v>
      </c>
      <c r="L17" s="669">
        <f t="shared" si="0"/>
        <v>0.8</v>
      </c>
      <c r="M17" s="42">
        <v>80</v>
      </c>
      <c r="N17" s="669">
        <f t="shared" si="1"/>
        <v>0.8</v>
      </c>
      <c r="O17" s="657" t="s">
        <v>1472</v>
      </c>
    </row>
    <row r="18" spans="1:15" x14ac:dyDescent="0.25">
      <c r="A18" s="426" t="s">
        <v>305</v>
      </c>
      <c r="B18" s="427" t="s">
        <v>1139</v>
      </c>
      <c r="C18" s="274" t="s">
        <v>1061</v>
      </c>
      <c r="D18" s="423" t="s">
        <v>1117</v>
      </c>
      <c r="E18" s="424" t="s">
        <v>1141</v>
      </c>
      <c r="F18" s="422" t="s">
        <v>777</v>
      </c>
      <c r="G18" s="425" t="s">
        <v>549</v>
      </c>
      <c r="H18" s="393">
        <v>100</v>
      </c>
      <c r="I18" s="428"/>
      <c r="J18" s="49">
        <v>10</v>
      </c>
      <c r="K18" s="49">
        <v>8</v>
      </c>
      <c r="L18" s="669">
        <f t="shared" si="0"/>
        <v>0.8</v>
      </c>
      <c r="M18" s="42">
        <v>80</v>
      </c>
      <c r="N18" s="669">
        <f t="shared" si="1"/>
        <v>0.8</v>
      </c>
      <c r="O18" s="657" t="s">
        <v>1472</v>
      </c>
    </row>
    <row r="19" spans="1:15" x14ac:dyDescent="0.25">
      <c r="A19" s="426" t="s">
        <v>305</v>
      </c>
      <c r="B19" s="427" t="s">
        <v>1139</v>
      </c>
      <c r="C19" s="274" t="s">
        <v>1061</v>
      </c>
      <c r="D19" s="423" t="s">
        <v>1118</v>
      </c>
      <c r="E19" s="424" t="s">
        <v>1141</v>
      </c>
      <c r="F19" s="422" t="s">
        <v>777</v>
      </c>
      <c r="G19" s="425" t="s">
        <v>549</v>
      </c>
      <c r="H19" s="393">
        <v>100</v>
      </c>
      <c r="I19" s="428"/>
      <c r="J19" s="49">
        <v>10</v>
      </c>
      <c r="K19" s="49">
        <v>8</v>
      </c>
      <c r="L19" s="669">
        <f t="shared" si="0"/>
        <v>0.8</v>
      </c>
      <c r="M19" s="42">
        <v>80</v>
      </c>
      <c r="N19" s="669">
        <f t="shared" si="1"/>
        <v>0.8</v>
      </c>
      <c r="O19" s="657" t="s">
        <v>1472</v>
      </c>
    </row>
    <row r="20" spans="1:15" x14ac:dyDescent="0.25">
      <c r="A20" s="426" t="s">
        <v>305</v>
      </c>
      <c r="B20" s="427" t="s">
        <v>1139</v>
      </c>
      <c r="C20" s="274" t="s">
        <v>1061</v>
      </c>
      <c r="D20" s="423" t="s">
        <v>1119</v>
      </c>
      <c r="E20" s="424" t="s">
        <v>1141</v>
      </c>
      <c r="F20" s="422" t="s">
        <v>777</v>
      </c>
      <c r="G20" s="425" t="s">
        <v>549</v>
      </c>
      <c r="H20" s="393">
        <v>100</v>
      </c>
      <c r="I20" s="428"/>
      <c r="J20" s="49">
        <v>10</v>
      </c>
      <c r="K20" s="49">
        <v>8</v>
      </c>
      <c r="L20" s="669">
        <f t="shared" si="0"/>
        <v>0.8</v>
      </c>
      <c r="M20" s="42">
        <v>80</v>
      </c>
      <c r="N20" s="669">
        <f t="shared" si="1"/>
        <v>0.8</v>
      </c>
      <c r="O20" s="657" t="s">
        <v>1472</v>
      </c>
    </row>
    <row r="21" spans="1:15" ht="25.5" x14ac:dyDescent="0.25">
      <c r="A21" s="426" t="s">
        <v>305</v>
      </c>
      <c r="B21" s="427" t="s">
        <v>1139</v>
      </c>
      <c r="C21" s="274" t="s">
        <v>1061</v>
      </c>
      <c r="D21" s="423" t="s">
        <v>1148</v>
      </c>
      <c r="E21" s="424" t="s">
        <v>1141</v>
      </c>
      <c r="F21" s="422" t="s">
        <v>777</v>
      </c>
      <c r="G21" s="425" t="s">
        <v>549</v>
      </c>
      <c r="H21" s="393">
        <v>100</v>
      </c>
      <c r="I21" s="428"/>
      <c r="J21" s="49">
        <v>10</v>
      </c>
      <c r="K21" s="49">
        <v>8</v>
      </c>
      <c r="L21" s="669">
        <f t="shared" si="0"/>
        <v>0.8</v>
      </c>
      <c r="M21" s="42">
        <v>80</v>
      </c>
      <c r="N21" s="669">
        <f t="shared" si="1"/>
        <v>0.8</v>
      </c>
      <c r="O21" s="657" t="s">
        <v>1472</v>
      </c>
    </row>
    <row r="22" spans="1:15" x14ac:dyDescent="0.25">
      <c r="A22" s="426" t="s">
        <v>305</v>
      </c>
      <c r="B22" s="427" t="s">
        <v>1139</v>
      </c>
      <c r="C22" s="274" t="s">
        <v>1061</v>
      </c>
      <c r="D22" s="423" t="s">
        <v>1101</v>
      </c>
      <c r="E22" s="424" t="s">
        <v>1142</v>
      </c>
      <c r="F22" s="422" t="s">
        <v>777</v>
      </c>
      <c r="G22" s="425" t="s">
        <v>549</v>
      </c>
      <c r="H22" s="393">
        <v>100</v>
      </c>
      <c r="I22" s="428"/>
      <c r="J22" s="49">
        <v>10</v>
      </c>
      <c r="K22" s="49">
        <v>8</v>
      </c>
      <c r="L22" s="669">
        <f t="shared" si="0"/>
        <v>0.8</v>
      </c>
      <c r="M22" s="42">
        <v>80</v>
      </c>
      <c r="N22" s="669">
        <f t="shared" si="1"/>
        <v>0.8</v>
      </c>
      <c r="O22" s="657" t="s">
        <v>1472</v>
      </c>
    </row>
    <row r="23" spans="1:15" x14ac:dyDescent="0.25">
      <c r="A23" s="426" t="s">
        <v>305</v>
      </c>
      <c r="B23" s="427" t="s">
        <v>1139</v>
      </c>
      <c r="C23" s="274" t="s">
        <v>1061</v>
      </c>
      <c r="D23" s="423" t="s">
        <v>1082</v>
      </c>
      <c r="E23" s="424" t="s">
        <v>1141</v>
      </c>
      <c r="F23" s="422" t="s">
        <v>777</v>
      </c>
      <c r="G23" s="425" t="s">
        <v>549</v>
      </c>
      <c r="H23" s="393">
        <v>100</v>
      </c>
      <c r="I23" s="428"/>
      <c r="J23" s="49">
        <v>10</v>
      </c>
      <c r="K23" s="49">
        <v>8</v>
      </c>
      <c r="L23" s="669">
        <f t="shared" si="0"/>
        <v>0.8</v>
      </c>
      <c r="M23" s="42">
        <v>80</v>
      </c>
      <c r="N23" s="669">
        <f t="shared" si="1"/>
        <v>0.8</v>
      </c>
      <c r="O23" s="657" t="s">
        <v>1472</v>
      </c>
    </row>
    <row r="24" spans="1:15" ht="38.25" x14ac:dyDescent="0.25">
      <c r="A24" s="426" t="s">
        <v>305</v>
      </c>
      <c r="B24" s="427" t="s">
        <v>1139</v>
      </c>
      <c r="C24" s="274" t="s">
        <v>1061</v>
      </c>
      <c r="D24" s="423" t="s">
        <v>1149</v>
      </c>
      <c r="E24" s="424" t="s">
        <v>1141</v>
      </c>
      <c r="F24" s="422" t="s">
        <v>777</v>
      </c>
      <c r="G24" s="425" t="s">
        <v>549</v>
      </c>
      <c r="H24" s="393">
        <v>100</v>
      </c>
      <c r="I24" s="428"/>
      <c r="J24" s="49">
        <v>10</v>
      </c>
      <c r="K24" s="49">
        <v>8</v>
      </c>
      <c r="L24" s="669">
        <f t="shared" si="0"/>
        <v>0.8</v>
      </c>
      <c r="M24" s="42">
        <v>80</v>
      </c>
      <c r="N24" s="669">
        <f t="shared" si="1"/>
        <v>0.8</v>
      </c>
      <c r="O24" s="657" t="s">
        <v>1472</v>
      </c>
    </row>
    <row r="25" spans="1:15" x14ac:dyDescent="0.25">
      <c r="A25" s="426" t="s">
        <v>305</v>
      </c>
      <c r="B25" s="427" t="s">
        <v>1139</v>
      </c>
      <c r="C25" s="274" t="s">
        <v>1061</v>
      </c>
      <c r="D25" s="423" t="s">
        <v>1150</v>
      </c>
      <c r="E25" s="424" t="s">
        <v>793</v>
      </c>
      <c r="F25" s="422" t="s">
        <v>777</v>
      </c>
      <c r="G25" s="425" t="s">
        <v>549</v>
      </c>
      <c r="H25" s="393">
        <v>100</v>
      </c>
      <c r="I25" s="428"/>
      <c r="J25" s="49">
        <v>10</v>
      </c>
      <c r="K25" s="49">
        <v>10</v>
      </c>
      <c r="L25" s="669">
        <f t="shared" si="0"/>
        <v>1</v>
      </c>
      <c r="M25" s="42">
        <v>100</v>
      </c>
      <c r="N25" s="669">
        <f t="shared" si="1"/>
        <v>1</v>
      </c>
      <c r="O25" s="657"/>
    </row>
    <row r="26" spans="1:15" ht="38.25" x14ac:dyDescent="0.25">
      <c r="A26" s="426" t="s">
        <v>305</v>
      </c>
      <c r="B26" s="427" t="s">
        <v>1139</v>
      </c>
      <c r="C26" s="274" t="s">
        <v>1061</v>
      </c>
      <c r="D26" s="423" t="s">
        <v>1151</v>
      </c>
      <c r="E26" s="424" t="s">
        <v>1141</v>
      </c>
      <c r="F26" s="422" t="s">
        <v>777</v>
      </c>
      <c r="G26" s="425" t="s">
        <v>549</v>
      </c>
      <c r="H26" s="393">
        <v>100</v>
      </c>
      <c r="I26" s="428"/>
      <c r="J26" s="49">
        <v>10</v>
      </c>
      <c r="K26" s="49">
        <v>7</v>
      </c>
      <c r="L26" s="669">
        <f t="shared" si="0"/>
        <v>0.7</v>
      </c>
      <c r="M26" s="42">
        <v>70</v>
      </c>
      <c r="N26" s="669">
        <f t="shared" si="1"/>
        <v>0.7</v>
      </c>
      <c r="O26" s="657" t="s">
        <v>1472</v>
      </c>
    </row>
    <row r="27" spans="1:15" x14ac:dyDescent="0.25">
      <c r="A27" s="426" t="s">
        <v>305</v>
      </c>
      <c r="B27" s="427" t="s">
        <v>1139</v>
      </c>
      <c r="C27" s="274" t="s">
        <v>1093</v>
      </c>
      <c r="D27" s="423" t="s">
        <v>1094</v>
      </c>
      <c r="E27" s="424" t="s">
        <v>1141</v>
      </c>
      <c r="F27" s="422" t="s">
        <v>777</v>
      </c>
      <c r="G27" s="425" t="s">
        <v>549</v>
      </c>
      <c r="H27" s="393">
        <v>100</v>
      </c>
      <c r="I27" s="428"/>
      <c r="J27" s="49">
        <v>10</v>
      </c>
      <c r="K27" s="49">
        <v>8</v>
      </c>
      <c r="L27" s="669">
        <f t="shared" si="0"/>
        <v>0.8</v>
      </c>
      <c r="M27" s="42">
        <v>80</v>
      </c>
      <c r="N27" s="669">
        <f t="shared" si="1"/>
        <v>0.8</v>
      </c>
      <c r="O27" s="657" t="s">
        <v>1481</v>
      </c>
    </row>
    <row r="28" spans="1:15" x14ac:dyDescent="0.25">
      <c r="A28" s="426" t="s">
        <v>305</v>
      </c>
      <c r="B28" s="427" t="s">
        <v>1139</v>
      </c>
      <c r="C28" s="274" t="s">
        <v>1093</v>
      </c>
      <c r="D28" s="423" t="s">
        <v>1097</v>
      </c>
      <c r="E28" s="424" t="s">
        <v>1141</v>
      </c>
      <c r="F28" s="422" t="s">
        <v>777</v>
      </c>
      <c r="G28" s="425" t="s">
        <v>549</v>
      </c>
      <c r="H28" s="393">
        <v>100</v>
      </c>
      <c r="I28" s="428"/>
      <c r="J28" s="49">
        <v>10</v>
      </c>
      <c r="K28" s="49">
        <v>8</v>
      </c>
      <c r="L28" s="669">
        <f t="shared" si="0"/>
        <v>0.8</v>
      </c>
      <c r="M28" s="42">
        <v>80</v>
      </c>
      <c r="N28" s="669">
        <f t="shared" si="1"/>
        <v>0.8</v>
      </c>
      <c r="O28" s="657" t="s">
        <v>1481</v>
      </c>
    </row>
    <row r="29" spans="1:15" ht="25.5" x14ac:dyDescent="0.25">
      <c r="A29" s="426" t="s">
        <v>305</v>
      </c>
      <c r="B29" s="427" t="s">
        <v>1139</v>
      </c>
      <c r="C29" s="274" t="s">
        <v>1093</v>
      </c>
      <c r="D29" s="423" t="s">
        <v>1098</v>
      </c>
      <c r="E29" s="424" t="s">
        <v>1141</v>
      </c>
      <c r="F29" s="422" t="s">
        <v>777</v>
      </c>
      <c r="G29" s="425" t="s">
        <v>549</v>
      </c>
      <c r="H29" s="393">
        <v>100</v>
      </c>
      <c r="I29" s="428"/>
      <c r="J29" s="49">
        <v>10</v>
      </c>
      <c r="K29" s="49">
        <v>8</v>
      </c>
      <c r="L29" s="669">
        <f t="shared" si="0"/>
        <v>0.8</v>
      </c>
      <c r="M29" s="42">
        <v>80</v>
      </c>
      <c r="N29" s="669">
        <f t="shared" si="1"/>
        <v>0.8</v>
      </c>
      <c r="O29" s="657" t="s">
        <v>1481</v>
      </c>
    </row>
    <row r="30" spans="1:15" x14ac:dyDescent="0.25">
      <c r="A30" s="426" t="s">
        <v>305</v>
      </c>
      <c r="B30" s="427" t="s">
        <v>1139</v>
      </c>
      <c r="C30" s="274" t="s">
        <v>1093</v>
      </c>
      <c r="D30" s="423" t="s">
        <v>1099</v>
      </c>
      <c r="E30" s="424" t="s">
        <v>1141</v>
      </c>
      <c r="F30" s="422" t="s">
        <v>777</v>
      </c>
      <c r="G30" s="425" t="s">
        <v>549</v>
      </c>
      <c r="H30" s="393">
        <v>100</v>
      </c>
      <c r="I30" s="428"/>
      <c r="J30" s="49">
        <v>10</v>
      </c>
      <c r="K30" s="49">
        <v>8</v>
      </c>
      <c r="L30" s="669">
        <f t="shared" si="0"/>
        <v>0.8</v>
      </c>
      <c r="M30" s="42">
        <v>80</v>
      </c>
      <c r="N30" s="669">
        <f t="shared" si="1"/>
        <v>0.8</v>
      </c>
      <c r="O30" s="657" t="s">
        <v>1481</v>
      </c>
    </row>
    <row r="31" spans="1:15" x14ac:dyDescent="0.25">
      <c r="A31" s="426" t="s">
        <v>305</v>
      </c>
      <c r="B31" s="427" t="s">
        <v>1139</v>
      </c>
      <c r="C31" s="274" t="s">
        <v>1093</v>
      </c>
      <c r="D31" s="423" t="s">
        <v>1101</v>
      </c>
      <c r="E31" s="424" t="s">
        <v>1142</v>
      </c>
      <c r="F31" s="422" t="s">
        <v>777</v>
      </c>
      <c r="G31" s="425" t="s">
        <v>549</v>
      </c>
      <c r="H31" s="393">
        <v>100</v>
      </c>
      <c r="I31" s="428"/>
      <c r="J31" s="49">
        <v>10</v>
      </c>
      <c r="K31" s="49">
        <v>8</v>
      </c>
      <c r="L31" s="669">
        <f t="shared" si="0"/>
        <v>0.8</v>
      </c>
      <c r="M31" s="42">
        <v>80</v>
      </c>
      <c r="N31" s="669">
        <f t="shared" si="1"/>
        <v>0.8</v>
      </c>
      <c r="O31" s="657" t="s">
        <v>1481</v>
      </c>
    </row>
    <row r="32" spans="1:15" x14ac:dyDescent="0.25">
      <c r="A32" s="426" t="s">
        <v>305</v>
      </c>
      <c r="B32" s="429" t="s">
        <v>1152</v>
      </c>
      <c r="C32" s="274" t="s">
        <v>1061</v>
      </c>
      <c r="D32" s="423" t="s">
        <v>1140</v>
      </c>
      <c r="E32" s="424" t="s">
        <v>1141</v>
      </c>
      <c r="F32" s="422" t="s">
        <v>777</v>
      </c>
      <c r="G32" s="425" t="s">
        <v>549</v>
      </c>
      <c r="H32" s="393">
        <v>100</v>
      </c>
      <c r="I32" s="428"/>
      <c r="J32" s="49">
        <v>22</v>
      </c>
      <c r="K32" s="49">
        <v>22</v>
      </c>
      <c r="L32" s="669">
        <f t="shared" si="0"/>
        <v>1</v>
      </c>
      <c r="M32" s="42">
        <v>100</v>
      </c>
      <c r="N32" s="669">
        <f t="shared" si="1"/>
        <v>1</v>
      </c>
      <c r="O32" s="657"/>
    </row>
    <row r="33" spans="1:15" x14ac:dyDescent="0.25">
      <c r="A33" s="426" t="s">
        <v>305</v>
      </c>
      <c r="B33" s="429" t="s">
        <v>1152</v>
      </c>
      <c r="C33" s="274" t="s">
        <v>1061</v>
      </c>
      <c r="D33" s="423" t="s">
        <v>1064</v>
      </c>
      <c r="E33" s="424" t="s">
        <v>1141</v>
      </c>
      <c r="F33" s="422" t="s">
        <v>777</v>
      </c>
      <c r="G33" s="425" t="s">
        <v>549</v>
      </c>
      <c r="H33" s="393">
        <v>100</v>
      </c>
      <c r="I33" s="428"/>
      <c r="J33" s="49">
        <v>7</v>
      </c>
      <c r="K33" s="49">
        <v>5</v>
      </c>
      <c r="L33" s="669">
        <f t="shared" si="0"/>
        <v>0.7142857142857143</v>
      </c>
      <c r="M33" s="42">
        <v>71.430000000000007</v>
      </c>
      <c r="N33" s="669">
        <f t="shared" si="1"/>
        <v>0.7142857142857143</v>
      </c>
      <c r="O33" s="657" t="s">
        <v>1472</v>
      </c>
    </row>
    <row r="34" spans="1:15" x14ac:dyDescent="0.25">
      <c r="A34" s="426" t="s">
        <v>305</v>
      </c>
      <c r="B34" s="429" t="s">
        <v>1152</v>
      </c>
      <c r="C34" s="274" t="s">
        <v>1061</v>
      </c>
      <c r="D34" s="423" t="s">
        <v>1065</v>
      </c>
      <c r="E34" s="424" t="s">
        <v>1141</v>
      </c>
      <c r="F34" s="422" t="s">
        <v>777</v>
      </c>
      <c r="G34" s="425" t="s">
        <v>549</v>
      </c>
      <c r="H34" s="393">
        <v>100</v>
      </c>
      <c r="I34" s="428"/>
      <c r="J34" s="49">
        <v>7</v>
      </c>
      <c r="K34" s="49">
        <v>5</v>
      </c>
      <c r="L34" s="669">
        <f t="shared" si="0"/>
        <v>0.7142857142857143</v>
      </c>
      <c r="M34" s="42">
        <v>71.430000000000007</v>
      </c>
      <c r="N34" s="669">
        <f t="shared" si="1"/>
        <v>0.7142857142857143</v>
      </c>
      <c r="O34" s="657" t="s">
        <v>1472</v>
      </c>
    </row>
    <row r="35" spans="1:15" x14ac:dyDescent="0.25">
      <c r="A35" s="426" t="s">
        <v>305</v>
      </c>
      <c r="B35" s="429" t="s">
        <v>1152</v>
      </c>
      <c r="C35" s="274" t="s">
        <v>1061</v>
      </c>
      <c r="D35" s="423" t="s">
        <v>1066</v>
      </c>
      <c r="E35" s="424" t="s">
        <v>1142</v>
      </c>
      <c r="F35" s="422" t="s">
        <v>777</v>
      </c>
      <c r="G35" s="425" t="s">
        <v>549</v>
      </c>
      <c r="H35" s="393">
        <v>100</v>
      </c>
      <c r="I35" s="428"/>
      <c r="J35" s="49">
        <v>7</v>
      </c>
      <c r="K35" s="49">
        <v>5</v>
      </c>
      <c r="L35" s="669">
        <f t="shared" si="0"/>
        <v>0.7142857142857143</v>
      </c>
      <c r="M35" s="42">
        <v>71.430000000000007</v>
      </c>
      <c r="N35" s="669">
        <f t="shared" si="1"/>
        <v>0.7142857142857143</v>
      </c>
      <c r="O35" s="657" t="s">
        <v>1472</v>
      </c>
    </row>
    <row r="36" spans="1:15" ht="25.5" x14ac:dyDescent="0.25">
      <c r="A36" s="426" t="s">
        <v>305</v>
      </c>
      <c r="B36" s="429" t="s">
        <v>1152</v>
      </c>
      <c r="C36" s="274" t="s">
        <v>1061</v>
      </c>
      <c r="D36" s="423" t="s">
        <v>1143</v>
      </c>
      <c r="E36" s="424" t="s">
        <v>1141</v>
      </c>
      <c r="F36" s="422" t="s">
        <v>777</v>
      </c>
      <c r="G36" s="425" t="s">
        <v>549</v>
      </c>
      <c r="H36" s="393">
        <v>100</v>
      </c>
      <c r="I36" s="428"/>
      <c r="J36" s="49">
        <v>7</v>
      </c>
      <c r="K36" s="49">
        <v>5</v>
      </c>
      <c r="L36" s="669">
        <f t="shared" si="0"/>
        <v>0.7142857142857143</v>
      </c>
      <c r="M36" s="42">
        <v>71.430000000000007</v>
      </c>
      <c r="N36" s="669">
        <f t="shared" si="1"/>
        <v>0.7142857142857143</v>
      </c>
      <c r="O36" s="657" t="s">
        <v>1472</v>
      </c>
    </row>
    <row r="37" spans="1:15" x14ac:dyDescent="0.25">
      <c r="A37" s="426" t="s">
        <v>305</v>
      </c>
      <c r="B37" s="429" t="s">
        <v>1152</v>
      </c>
      <c r="C37" s="274" t="s">
        <v>1061</v>
      </c>
      <c r="D37" s="423" t="s">
        <v>1067</v>
      </c>
      <c r="E37" s="424" t="s">
        <v>1144</v>
      </c>
      <c r="F37" s="422" t="s">
        <v>777</v>
      </c>
      <c r="G37" s="425" t="s">
        <v>549</v>
      </c>
      <c r="H37" s="393">
        <v>100</v>
      </c>
      <c r="I37" s="428"/>
      <c r="J37" s="49">
        <v>7</v>
      </c>
      <c r="K37" s="49">
        <v>5</v>
      </c>
      <c r="L37" s="669">
        <f t="shared" si="0"/>
        <v>0.7142857142857143</v>
      </c>
      <c r="M37" s="42">
        <v>71.430000000000007</v>
      </c>
      <c r="N37" s="669">
        <f t="shared" si="1"/>
        <v>0.7142857142857143</v>
      </c>
      <c r="O37" s="657" t="s">
        <v>1472</v>
      </c>
    </row>
    <row r="38" spans="1:15" ht="25.5" x14ac:dyDescent="0.25">
      <c r="A38" s="426" t="s">
        <v>305</v>
      </c>
      <c r="B38" s="429" t="s">
        <v>1152</v>
      </c>
      <c r="C38" s="274" t="s">
        <v>1061</v>
      </c>
      <c r="D38" s="423" t="s">
        <v>1145</v>
      </c>
      <c r="E38" s="424" t="s">
        <v>1141</v>
      </c>
      <c r="F38" s="422" t="s">
        <v>777</v>
      </c>
      <c r="G38" s="425" t="s">
        <v>549</v>
      </c>
      <c r="H38" s="393">
        <v>100</v>
      </c>
      <c r="I38" s="428"/>
      <c r="J38" s="49">
        <v>7</v>
      </c>
      <c r="K38" s="49">
        <v>5</v>
      </c>
      <c r="L38" s="669">
        <f t="shared" si="0"/>
        <v>0.7142857142857143</v>
      </c>
      <c r="M38" s="42">
        <v>71.430000000000007</v>
      </c>
      <c r="N38" s="669">
        <f t="shared" si="1"/>
        <v>0.7142857142857143</v>
      </c>
      <c r="O38" s="657" t="s">
        <v>1472</v>
      </c>
    </row>
    <row r="39" spans="1:15" x14ac:dyDescent="0.25">
      <c r="A39" s="426" t="s">
        <v>305</v>
      </c>
      <c r="B39" s="429" t="s">
        <v>1152</v>
      </c>
      <c r="C39" s="274" t="s">
        <v>1061</v>
      </c>
      <c r="D39" s="423" t="s">
        <v>1146</v>
      </c>
      <c r="E39" s="424" t="s">
        <v>1141</v>
      </c>
      <c r="F39" s="422" t="s">
        <v>777</v>
      </c>
      <c r="G39" s="425" t="s">
        <v>549</v>
      </c>
      <c r="H39" s="393">
        <v>100</v>
      </c>
      <c r="I39" s="428"/>
      <c r="J39" s="49">
        <v>7</v>
      </c>
      <c r="K39" s="49">
        <v>5</v>
      </c>
      <c r="L39" s="669">
        <f t="shared" si="0"/>
        <v>0.7142857142857143</v>
      </c>
      <c r="M39" s="42">
        <v>71.430000000000007</v>
      </c>
      <c r="N39" s="669">
        <f t="shared" si="1"/>
        <v>0.7142857142857143</v>
      </c>
      <c r="O39" s="657" t="s">
        <v>1472</v>
      </c>
    </row>
    <row r="40" spans="1:15" x14ac:dyDescent="0.25">
      <c r="A40" s="426" t="s">
        <v>305</v>
      </c>
      <c r="B40" s="429" t="s">
        <v>1152</v>
      </c>
      <c r="C40" s="274" t="s">
        <v>1061</v>
      </c>
      <c r="D40" s="423" t="s">
        <v>1072</v>
      </c>
      <c r="E40" s="424" t="s">
        <v>1147</v>
      </c>
      <c r="F40" s="422" t="s">
        <v>777</v>
      </c>
      <c r="G40" s="425" t="s">
        <v>549</v>
      </c>
      <c r="H40" s="393">
        <v>100</v>
      </c>
      <c r="I40" s="428"/>
      <c r="J40" s="49">
        <v>7</v>
      </c>
      <c r="K40" s="49">
        <v>7</v>
      </c>
      <c r="L40" s="669">
        <f t="shared" si="0"/>
        <v>1</v>
      </c>
      <c r="M40" s="42">
        <v>100</v>
      </c>
      <c r="N40" s="669">
        <f t="shared" si="1"/>
        <v>1</v>
      </c>
      <c r="O40" s="657"/>
    </row>
    <row r="41" spans="1:15" x14ac:dyDescent="0.25">
      <c r="A41" s="426" t="s">
        <v>305</v>
      </c>
      <c r="B41" s="429" t="s">
        <v>1152</v>
      </c>
      <c r="C41" s="274" t="s">
        <v>1061</v>
      </c>
      <c r="D41" s="423" t="s">
        <v>1073</v>
      </c>
      <c r="E41" s="424" t="s">
        <v>1147</v>
      </c>
      <c r="F41" s="422" t="s">
        <v>777</v>
      </c>
      <c r="G41" s="425" t="s">
        <v>549</v>
      </c>
      <c r="H41" s="393">
        <v>100</v>
      </c>
      <c r="I41" s="428"/>
      <c r="J41" s="49">
        <v>7</v>
      </c>
      <c r="K41" s="49">
        <v>7</v>
      </c>
      <c r="L41" s="669">
        <f t="shared" si="0"/>
        <v>1</v>
      </c>
      <c r="M41" s="42">
        <v>100</v>
      </c>
      <c r="N41" s="669">
        <f t="shared" si="1"/>
        <v>1</v>
      </c>
      <c r="O41" s="657"/>
    </row>
    <row r="42" spans="1:15" ht="25.5" x14ac:dyDescent="0.25">
      <c r="A42" s="426" t="s">
        <v>305</v>
      </c>
      <c r="B42" s="429" t="s">
        <v>1152</v>
      </c>
      <c r="C42" s="274" t="s">
        <v>1061</v>
      </c>
      <c r="D42" s="423" t="s">
        <v>1074</v>
      </c>
      <c r="E42" s="424" t="s">
        <v>1141</v>
      </c>
      <c r="F42" s="422" t="s">
        <v>777</v>
      </c>
      <c r="G42" s="425" t="s">
        <v>549</v>
      </c>
      <c r="H42" s="393">
        <v>100</v>
      </c>
      <c r="I42" s="428"/>
      <c r="J42" s="49">
        <v>7</v>
      </c>
      <c r="K42" s="49">
        <v>5</v>
      </c>
      <c r="L42" s="669">
        <f t="shared" si="0"/>
        <v>0.7142857142857143</v>
      </c>
      <c r="M42" s="42">
        <v>71.430000000000007</v>
      </c>
      <c r="N42" s="669">
        <f t="shared" si="1"/>
        <v>0.7142857142857143</v>
      </c>
      <c r="O42" s="657" t="s">
        <v>1472</v>
      </c>
    </row>
    <row r="43" spans="1:15" x14ac:dyDescent="0.25">
      <c r="A43" s="426" t="s">
        <v>305</v>
      </c>
      <c r="B43" s="429" t="s">
        <v>1152</v>
      </c>
      <c r="C43" s="274" t="s">
        <v>1061</v>
      </c>
      <c r="D43" s="423" t="s">
        <v>1115</v>
      </c>
      <c r="E43" s="424" t="s">
        <v>1141</v>
      </c>
      <c r="F43" s="422" t="s">
        <v>777</v>
      </c>
      <c r="G43" s="425" t="s">
        <v>549</v>
      </c>
      <c r="H43" s="393">
        <v>100</v>
      </c>
      <c r="I43" s="428"/>
      <c r="J43" s="49">
        <v>7</v>
      </c>
      <c r="K43" s="49">
        <v>5</v>
      </c>
      <c r="L43" s="669">
        <f t="shared" si="0"/>
        <v>0.7142857142857143</v>
      </c>
      <c r="M43" s="42">
        <v>71.430000000000007</v>
      </c>
      <c r="N43" s="669">
        <f t="shared" si="1"/>
        <v>0.7142857142857143</v>
      </c>
      <c r="O43" s="657" t="s">
        <v>1472</v>
      </c>
    </row>
    <row r="44" spans="1:15" x14ac:dyDescent="0.25">
      <c r="A44" s="426" t="s">
        <v>305</v>
      </c>
      <c r="B44" s="429" t="s">
        <v>1152</v>
      </c>
      <c r="C44" s="274" t="s">
        <v>1061</v>
      </c>
      <c r="D44" s="423" t="s">
        <v>1116</v>
      </c>
      <c r="E44" s="424" t="s">
        <v>1141</v>
      </c>
      <c r="F44" s="422" t="s">
        <v>777</v>
      </c>
      <c r="G44" s="425" t="s">
        <v>549</v>
      </c>
      <c r="H44" s="393">
        <v>100</v>
      </c>
      <c r="I44" s="428"/>
      <c r="J44" s="49">
        <v>7</v>
      </c>
      <c r="K44" s="49">
        <v>5</v>
      </c>
      <c r="L44" s="669">
        <f t="shared" si="0"/>
        <v>0.7142857142857143</v>
      </c>
      <c r="M44" s="42">
        <v>71.430000000000007</v>
      </c>
      <c r="N44" s="669">
        <f t="shared" si="1"/>
        <v>0.7142857142857143</v>
      </c>
      <c r="O44" s="657" t="s">
        <v>1472</v>
      </c>
    </row>
    <row r="45" spans="1:15" x14ac:dyDescent="0.25">
      <c r="A45" s="426" t="s">
        <v>305</v>
      </c>
      <c r="B45" s="429" t="s">
        <v>1152</v>
      </c>
      <c r="C45" s="274" t="s">
        <v>1061</v>
      </c>
      <c r="D45" s="423" t="s">
        <v>1117</v>
      </c>
      <c r="E45" s="424" t="s">
        <v>1141</v>
      </c>
      <c r="F45" s="422" t="s">
        <v>777</v>
      </c>
      <c r="G45" s="425" t="s">
        <v>549</v>
      </c>
      <c r="H45" s="393">
        <v>100</v>
      </c>
      <c r="I45" s="428"/>
      <c r="J45" s="49">
        <v>7</v>
      </c>
      <c r="K45" s="49">
        <v>5</v>
      </c>
      <c r="L45" s="669">
        <f t="shared" si="0"/>
        <v>0.7142857142857143</v>
      </c>
      <c r="M45" s="42">
        <v>71.430000000000007</v>
      </c>
      <c r="N45" s="669">
        <f t="shared" si="1"/>
        <v>0.7142857142857143</v>
      </c>
      <c r="O45" s="657" t="s">
        <v>1472</v>
      </c>
    </row>
    <row r="46" spans="1:15" x14ac:dyDescent="0.25">
      <c r="A46" s="426" t="s">
        <v>305</v>
      </c>
      <c r="B46" s="429" t="s">
        <v>1152</v>
      </c>
      <c r="C46" s="274" t="s">
        <v>1061</v>
      </c>
      <c r="D46" s="423" t="s">
        <v>1118</v>
      </c>
      <c r="E46" s="424" t="s">
        <v>1141</v>
      </c>
      <c r="F46" s="422" t="s">
        <v>777</v>
      </c>
      <c r="G46" s="425" t="s">
        <v>549</v>
      </c>
      <c r="H46" s="393">
        <v>100</v>
      </c>
      <c r="I46" s="428"/>
      <c r="J46" s="49">
        <v>7</v>
      </c>
      <c r="K46" s="49">
        <v>5</v>
      </c>
      <c r="L46" s="669">
        <f t="shared" si="0"/>
        <v>0.7142857142857143</v>
      </c>
      <c r="M46" s="42">
        <v>71.430000000000007</v>
      </c>
      <c r="N46" s="669">
        <f t="shared" si="1"/>
        <v>0.7142857142857143</v>
      </c>
      <c r="O46" s="657" t="s">
        <v>1472</v>
      </c>
    </row>
    <row r="47" spans="1:15" x14ac:dyDescent="0.25">
      <c r="A47" s="426" t="s">
        <v>305</v>
      </c>
      <c r="B47" s="429" t="s">
        <v>1152</v>
      </c>
      <c r="C47" s="274" t="s">
        <v>1061</v>
      </c>
      <c r="D47" s="423" t="s">
        <v>1119</v>
      </c>
      <c r="E47" s="424" t="s">
        <v>1141</v>
      </c>
      <c r="F47" s="422" t="s">
        <v>777</v>
      </c>
      <c r="G47" s="425" t="s">
        <v>549</v>
      </c>
      <c r="H47" s="393">
        <v>100</v>
      </c>
      <c r="I47" s="428"/>
      <c r="J47" s="49">
        <v>7</v>
      </c>
      <c r="K47" s="49">
        <v>5</v>
      </c>
      <c r="L47" s="669">
        <f t="shared" si="0"/>
        <v>0.7142857142857143</v>
      </c>
      <c r="M47" s="42">
        <v>71.430000000000007</v>
      </c>
      <c r="N47" s="669">
        <f t="shared" si="1"/>
        <v>0.7142857142857143</v>
      </c>
      <c r="O47" s="657" t="s">
        <v>1472</v>
      </c>
    </row>
    <row r="48" spans="1:15" ht="25.5" x14ac:dyDescent="0.25">
      <c r="A48" s="426" t="s">
        <v>305</v>
      </c>
      <c r="B48" s="429" t="s">
        <v>1152</v>
      </c>
      <c r="C48" s="274" t="s">
        <v>1061</v>
      </c>
      <c r="D48" s="423" t="s">
        <v>1148</v>
      </c>
      <c r="E48" s="424" t="s">
        <v>1141</v>
      </c>
      <c r="F48" s="422" t="s">
        <v>777</v>
      </c>
      <c r="G48" s="425" t="s">
        <v>549</v>
      </c>
      <c r="H48" s="393">
        <v>100</v>
      </c>
      <c r="I48" s="428"/>
      <c r="J48" s="49">
        <v>7</v>
      </c>
      <c r="K48" s="49">
        <v>5</v>
      </c>
      <c r="L48" s="669">
        <f t="shared" si="0"/>
        <v>0.7142857142857143</v>
      </c>
      <c r="M48" s="42">
        <v>71.430000000000007</v>
      </c>
      <c r="N48" s="669">
        <f t="shared" si="1"/>
        <v>0.7142857142857143</v>
      </c>
      <c r="O48" s="657" t="s">
        <v>1472</v>
      </c>
    </row>
    <row r="49" spans="1:15" x14ac:dyDescent="0.25">
      <c r="A49" s="426" t="s">
        <v>305</v>
      </c>
      <c r="B49" s="429" t="s">
        <v>1152</v>
      </c>
      <c r="C49" s="274" t="s">
        <v>1061</v>
      </c>
      <c r="D49" s="423" t="s">
        <v>1101</v>
      </c>
      <c r="E49" s="424" t="s">
        <v>1142</v>
      </c>
      <c r="F49" s="422" t="s">
        <v>777</v>
      </c>
      <c r="G49" s="425" t="s">
        <v>549</v>
      </c>
      <c r="H49" s="393">
        <v>100</v>
      </c>
      <c r="I49" s="428"/>
      <c r="J49" s="49">
        <v>7</v>
      </c>
      <c r="K49" s="49">
        <v>5</v>
      </c>
      <c r="L49" s="669">
        <f t="shared" si="0"/>
        <v>0.7142857142857143</v>
      </c>
      <c r="M49" s="42">
        <v>71.430000000000007</v>
      </c>
      <c r="N49" s="669">
        <f t="shared" si="1"/>
        <v>0.7142857142857143</v>
      </c>
      <c r="O49" s="657" t="s">
        <v>1472</v>
      </c>
    </row>
    <row r="50" spans="1:15" x14ac:dyDescent="0.25">
      <c r="A50" s="426" t="s">
        <v>305</v>
      </c>
      <c r="B50" s="429" t="s">
        <v>1152</v>
      </c>
      <c r="C50" s="274" t="s">
        <v>1061</v>
      </c>
      <c r="D50" s="423" t="s">
        <v>1082</v>
      </c>
      <c r="E50" s="424" t="s">
        <v>1141</v>
      </c>
      <c r="F50" s="422" t="s">
        <v>777</v>
      </c>
      <c r="G50" s="425" t="s">
        <v>549</v>
      </c>
      <c r="H50" s="393">
        <v>100</v>
      </c>
      <c r="I50" s="428"/>
      <c r="J50" s="49">
        <v>7</v>
      </c>
      <c r="K50" s="49">
        <v>5</v>
      </c>
      <c r="L50" s="669">
        <f t="shared" si="0"/>
        <v>0.7142857142857143</v>
      </c>
      <c r="M50" s="42">
        <v>71.430000000000007</v>
      </c>
      <c r="N50" s="669">
        <f t="shared" si="1"/>
        <v>0.7142857142857143</v>
      </c>
      <c r="O50" s="657" t="s">
        <v>1472</v>
      </c>
    </row>
    <row r="51" spans="1:15" ht="38.25" x14ac:dyDescent="0.25">
      <c r="A51" s="426" t="s">
        <v>305</v>
      </c>
      <c r="B51" s="429" t="s">
        <v>1152</v>
      </c>
      <c r="C51" s="274" t="s">
        <v>1061</v>
      </c>
      <c r="D51" s="423" t="s">
        <v>1149</v>
      </c>
      <c r="E51" s="424" t="s">
        <v>1141</v>
      </c>
      <c r="F51" s="422" t="s">
        <v>777</v>
      </c>
      <c r="G51" s="425" t="s">
        <v>549</v>
      </c>
      <c r="H51" s="393">
        <v>100</v>
      </c>
      <c r="I51" s="428"/>
      <c r="J51" s="49">
        <v>7</v>
      </c>
      <c r="K51" s="49">
        <v>5</v>
      </c>
      <c r="L51" s="669">
        <f t="shared" si="0"/>
        <v>0.7142857142857143</v>
      </c>
      <c r="M51" s="42">
        <v>71.430000000000007</v>
      </c>
      <c r="N51" s="669">
        <f t="shared" si="1"/>
        <v>0.7142857142857143</v>
      </c>
      <c r="O51" s="657" t="s">
        <v>1472</v>
      </c>
    </row>
    <row r="52" spans="1:15" x14ac:dyDescent="0.25">
      <c r="A52" s="426" t="s">
        <v>305</v>
      </c>
      <c r="B52" s="429" t="s">
        <v>1152</v>
      </c>
      <c r="C52" s="274" t="s">
        <v>1061</v>
      </c>
      <c r="D52" s="423" t="s">
        <v>1150</v>
      </c>
      <c r="E52" s="424" t="s">
        <v>793</v>
      </c>
      <c r="F52" s="422" t="s">
        <v>777</v>
      </c>
      <c r="G52" s="425" t="s">
        <v>549</v>
      </c>
      <c r="H52" s="393">
        <v>100</v>
      </c>
      <c r="I52" s="428"/>
      <c r="J52" s="49">
        <v>7</v>
      </c>
      <c r="K52" s="49">
        <v>5</v>
      </c>
      <c r="L52" s="669">
        <f t="shared" si="0"/>
        <v>0.7142857142857143</v>
      </c>
      <c r="M52" s="42">
        <v>71.430000000000007</v>
      </c>
      <c r="N52" s="669">
        <f t="shared" si="1"/>
        <v>0.7142857142857143</v>
      </c>
      <c r="O52" s="657" t="s">
        <v>1472</v>
      </c>
    </row>
    <row r="53" spans="1:15" ht="38.25" x14ac:dyDescent="0.25">
      <c r="A53" s="426" t="s">
        <v>305</v>
      </c>
      <c r="B53" s="429" t="s">
        <v>1152</v>
      </c>
      <c r="C53" s="274" t="s">
        <v>1061</v>
      </c>
      <c r="D53" s="423" t="s">
        <v>1151</v>
      </c>
      <c r="E53" s="424" t="s">
        <v>1141</v>
      </c>
      <c r="F53" s="422" t="s">
        <v>777</v>
      </c>
      <c r="G53" s="425" t="s">
        <v>549</v>
      </c>
      <c r="H53" s="393">
        <v>100</v>
      </c>
      <c r="I53" s="428"/>
      <c r="J53" s="49">
        <v>7</v>
      </c>
      <c r="K53" s="49">
        <v>5</v>
      </c>
      <c r="L53" s="669">
        <f t="shared" si="0"/>
        <v>0.7142857142857143</v>
      </c>
      <c r="M53" s="42">
        <v>71.430000000000007</v>
      </c>
      <c r="N53" s="669">
        <f t="shared" si="1"/>
        <v>0.7142857142857143</v>
      </c>
      <c r="O53" s="657" t="s">
        <v>1472</v>
      </c>
    </row>
    <row r="54" spans="1:15" x14ac:dyDescent="0.25">
      <c r="A54" s="426" t="s">
        <v>305</v>
      </c>
      <c r="B54" s="429" t="s">
        <v>1152</v>
      </c>
      <c r="C54" s="274" t="s">
        <v>1093</v>
      </c>
      <c r="D54" s="423" t="s">
        <v>1094</v>
      </c>
      <c r="E54" s="424" t="s">
        <v>1141</v>
      </c>
      <c r="F54" s="422" t="s">
        <v>777</v>
      </c>
      <c r="G54" s="425" t="s">
        <v>549</v>
      </c>
      <c r="H54" s="393">
        <v>100</v>
      </c>
      <c r="I54" s="428"/>
      <c r="J54" s="49">
        <v>7</v>
      </c>
      <c r="K54" s="49">
        <v>5</v>
      </c>
      <c r="L54" s="669">
        <f t="shared" si="0"/>
        <v>0.7142857142857143</v>
      </c>
      <c r="M54" s="42">
        <v>71.430000000000007</v>
      </c>
      <c r="N54" s="669">
        <f t="shared" si="1"/>
        <v>0.7142857142857143</v>
      </c>
      <c r="O54" s="657" t="s">
        <v>1481</v>
      </c>
    </row>
    <row r="55" spans="1:15" x14ac:dyDescent="0.25">
      <c r="A55" s="426" t="s">
        <v>305</v>
      </c>
      <c r="B55" s="429" t="s">
        <v>1152</v>
      </c>
      <c r="C55" s="274" t="s">
        <v>1093</v>
      </c>
      <c r="D55" s="423" t="s">
        <v>1097</v>
      </c>
      <c r="E55" s="424" t="s">
        <v>1141</v>
      </c>
      <c r="F55" s="422" t="s">
        <v>777</v>
      </c>
      <c r="G55" s="425" t="s">
        <v>549</v>
      </c>
      <c r="H55" s="393">
        <v>100</v>
      </c>
      <c r="I55" s="428"/>
      <c r="J55" s="49">
        <v>7</v>
      </c>
      <c r="K55" s="49">
        <v>5</v>
      </c>
      <c r="L55" s="669">
        <f t="shared" si="0"/>
        <v>0.7142857142857143</v>
      </c>
      <c r="M55" s="42">
        <v>71.430000000000007</v>
      </c>
      <c r="N55" s="669">
        <f t="shared" si="1"/>
        <v>0.7142857142857143</v>
      </c>
      <c r="O55" s="657" t="s">
        <v>1481</v>
      </c>
    </row>
    <row r="56" spans="1:15" ht="25.5" x14ac:dyDescent="0.25">
      <c r="A56" s="426" t="s">
        <v>305</v>
      </c>
      <c r="B56" s="429" t="s">
        <v>1152</v>
      </c>
      <c r="C56" s="274" t="s">
        <v>1093</v>
      </c>
      <c r="D56" s="423" t="s">
        <v>1098</v>
      </c>
      <c r="E56" s="424" t="s">
        <v>1141</v>
      </c>
      <c r="F56" s="422" t="s">
        <v>777</v>
      </c>
      <c r="G56" s="425" t="s">
        <v>549</v>
      </c>
      <c r="H56" s="393">
        <v>100</v>
      </c>
      <c r="I56" s="428"/>
      <c r="J56" s="49">
        <v>7</v>
      </c>
      <c r="K56" s="49">
        <v>5</v>
      </c>
      <c r="L56" s="669">
        <f t="shared" si="0"/>
        <v>0.7142857142857143</v>
      </c>
      <c r="M56" s="42">
        <v>71.430000000000007</v>
      </c>
      <c r="N56" s="669">
        <f t="shared" si="1"/>
        <v>0.7142857142857143</v>
      </c>
      <c r="O56" s="657" t="s">
        <v>1481</v>
      </c>
    </row>
    <row r="57" spans="1:15" x14ac:dyDescent="0.25">
      <c r="A57" s="426" t="s">
        <v>305</v>
      </c>
      <c r="B57" s="429" t="s">
        <v>1152</v>
      </c>
      <c r="C57" s="274" t="s">
        <v>1093</v>
      </c>
      <c r="D57" s="423" t="s">
        <v>1099</v>
      </c>
      <c r="E57" s="424" t="s">
        <v>1141</v>
      </c>
      <c r="F57" s="422" t="s">
        <v>777</v>
      </c>
      <c r="G57" s="425" t="s">
        <v>549</v>
      </c>
      <c r="H57" s="393">
        <v>100</v>
      </c>
      <c r="I57" s="428"/>
      <c r="J57" s="49">
        <v>7</v>
      </c>
      <c r="K57" s="49">
        <v>5</v>
      </c>
      <c r="L57" s="669">
        <f t="shared" si="0"/>
        <v>0.7142857142857143</v>
      </c>
      <c r="M57" s="42">
        <v>71.430000000000007</v>
      </c>
      <c r="N57" s="669">
        <f t="shared" si="1"/>
        <v>0.7142857142857143</v>
      </c>
      <c r="O57" s="657" t="s">
        <v>1481</v>
      </c>
    </row>
    <row r="58" spans="1:15" x14ac:dyDescent="0.25">
      <c r="A58" s="426" t="s">
        <v>305</v>
      </c>
      <c r="B58" s="429" t="s">
        <v>1152</v>
      </c>
      <c r="C58" s="274" t="s">
        <v>1093</v>
      </c>
      <c r="D58" s="423" t="s">
        <v>1101</v>
      </c>
      <c r="E58" s="424" t="s">
        <v>1142</v>
      </c>
      <c r="F58" s="422" t="s">
        <v>777</v>
      </c>
      <c r="G58" s="425" t="s">
        <v>549</v>
      </c>
      <c r="H58" s="393">
        <v>100</v>
      </c>
      <c r="I58" s="428"/>
      <c r="J58" s="49">
        <v>7</v>
      </c>
      <c r="K58" s="49">
        <v>5</v>
      </c>
      <c r="L58" s="669">
        <f t="shared" si="0"/>
        <v>0.7142857142857143</v>
      </c>
      <c r="M58" s="42">
        <v>71.430000000000007</v>
      </c>
      <c r="N58" s="669">
        <f t="shared" si="1"/>
        <v>0.7142857142857143</v>
      </c>
      <c r="O58" s="657" t="s">
        <v>1481</v>
      </c>
    </row>
    <row r="59" spans="1:15" x14ac:dyDescent="0.25">
      <c r="A59" s="426" t="s">
        <v>305</v>
      </c>
      <c r="B59" s="429" t="s">
        <v>1153</v>
      </c>
      <c r="C59" s="274" t="s">
        <v>1061</v>
      </c>
      <c r="D59" s="423" t="s">
        <v>1140</v>
      </c>
      <c r="E59" s="424" t="s">
        <v>1141</v>
      </c>
      <c r="F59" s="422" t="s">
        <v>777</v>
      </c>
      <c r="G59" s="425" t="s">
        <v>549</v>
      </c>
      <c r="H59" s="393">
        <v>100</v>
      </c>
      <c r="I59" s="428"/>
      <c r="J59" s="49">
        <v>20</v>
      </c>
      <c r="K59" s="49">
        <v>20</v>
      </c>
      <c r="L59" s="669">
        <f t="shared" si="0"/>
        <v>1</v>
      </c>
      <c r="M59" s="42">
        <v>100</v>
      </c>
      <c r="N59" s="669">
        <f t="shared" si="1"/>
        <v>1</v>
      </c>
      <c r="O59" s="657"/>
    </row>
    <row r="60" spans="1:15" x14ac:dyDescent="0.25">
      <c r="A60" s="426" t="s">
        <v>305</v>
      </c>
      <c r="B60" s="429" t="s">
        <v>1153</v>
      </c>
      <c r="C60" s="274" t="s">
        <v>1061</v>
      </c>
      <c r="D60" s="423" t="s">
        <v>1064</v>
      </c>
      <c r="E60" s="424" t="s">
        <v>1141</v>
      </c>
      <c r="F60" s="422" t="s">
        <v>777</v>
      </c>
      <c r="G60" s="425" t="s">
        <v>549</v>
      </c>
      <c r="H60" s="393">
        <v>100</v>
      </c>
      <c r="I60" s="428"/>
      <c r="J60" s="49">
        <v>17</v>
      </c>
      <c r="K60" s="49">
        <v>17</v>
      </c>
      <c r="L60" s="669">
        <f t="shared" si="0"/>
        <v>1</v>
      </c>
      <c r="M60" s="42">
        <v>100</v>
      </c>
      <c r="N60" s="669">
        <f t="shared" si="1"/>
        <v>1</v>
      </c>
      <c r="O60" s="657"/>
    </row>
    <row r="61" spans="1:15" x14ac:dyDescent="0.25">
      <c r="A61" s="426" t="s">
        <v>305</v>
      </c>
      <c r="B61" s="429" t="s">
        <v>1153</v>
      </c>
      <c r="C61" s="274" t="s">
        <v>1061</v>
      </c>
      <c r="D61" s="423" t="s">
        <v>1065</v>
      </c>
      <c r="E61" s="424" t="s">
        <v>1141</v>
      </c>
      <c r="F61" s="422" t="s">
        <v>777</v>
      </c>
      <c r="G61" s="425" t="s">
        <v>549</v>
      </c>
      <c r="H61" s="393">
        <v>100</v>
      </c>
      <c r="I61" s="428"/>
      <c r="J61" s="49">
        <v>17</v>
      </c>
      <c r="K61" s="49">
        <v>17</v>
      </c>
      <c r="L61" s="669">
        <f t="shared" si="0"/>
        <v>1</v>
      </c>
      <c r="M61" s="42">
        <v>100</v>
      </c>
      <c r="N61" s="669">
        <f t="shared" si="1"/>
        <v>1</v>
      </c>
      <c r="O61" s="657"/>
    </row>
    <row r="62" spans="1:15" x14ac:dyDescent="0.25">
      <c r="A62" s="426" t="s">
        <v>305</v>
      </c>
      <c r="B62" s="429" t="s">
        <v>1153</v>
      </c>
      <c r="C62" s="274" t="s">
        <v>1061</v>
      </c>
      <c r="D62" s="423" t="s">
        <v>1066</v>
      </c>
      <c r="E62" s="424" t="s">
        <v>1142</v>
      </c>
      <c r="F62" s="422" t="s">
        <v>777</v>
      </c>
      <c r="G62" s="425" t="s">
        <v>549</v>
      </c>
      <c r="H62" s="393">
        <v>100</v>
      </c>
      <c r="I62" s="428"/>
      <c r="J62" s="49">
        <v>17</v>
      </c>
      <c r="K62" s="49">
        <v>17</v>
      </c>
      <c r="L62" s="669">
        <f t="shared" si="0"/>
        <v>1</v>
      </c>
      <c r="M62" s="42">
        <v>100</v>
      </c>
      <c r="N62" s="669">
        <f t="shared" si="1"/>
        <v>1</v>
      </c>
      <c r="O62" s="657"/>
    </row>
    <row r="63" spans="1:15" ht="25.5" x14ac:dyDescent="0.25">
      <c r="A63" s="426" t="s">
        <v>305</v>
      </c>
      <c r="B63" s="429" t="s">
        <v>1153</v>
      </c>
      <c r="C63" s="274" t="s">
        <v>1061</v>
      </c>
      <c r="D63" s="423" t="s">
        <v>1143</v>
      </c>
      <c r="E63" s="424" t="s">
        <v>1141</v>
      </c>
      <c r="F63" s="422" t="s">
        <v>777</v>
      </c>
      <c r="G63" s="425" t="s">
        <v>549</v>
      </c>
      <c r="H63" s="393">
        <v>100</v>
      </c>
      <c r="I63" s="428"/>
      <c r="J63" s="49">
        <v>17</v>
      </c>
      <c r="K63" s="49">
        <v>17</v>
      </c>
      <c r="L63" s="669">
        <f t="shared" si="0"/>
        <v>1</v>
      </c>
      <c r="M63" s="42">
        <v>100</v>
      </c>
      <c r="N63" s="669">
        <f t="shared" si="1"/>
        <v>1</v>
      </c>
      <c r="O63" s="657"/>
    </row>
    <row r="64" spans="1:15" x14ac:dyDescent="0.25">
      <c r="A64" s="426" t="s">
        <v>305</v>
      </c>
      <c r="B64" s="429" t="s">
        <v>1153</v>
      </c>
      <c r="C64" s="274" t="s">
        <v>1061</v>
      </c>
      <c r="D64" s="423" t="s">
        <v>1067</v>
      </c>
      <c r="E64" s="424" t="s">
        <v>1144</v>
      </c>
      <c r="F64" s="422" t="s">
        <v>777</v>
      </c>
      <c r="G64" s="425" t="s">
        <v>549</v>
      </c>
      <c r="H64" s="393">
        <v>100</v>
      </c>
      <c r="I64" s="428"/>
      <c r="J64" s="49">
        <v>17</v>
      </c>
      <c r="K64" s="49">
        <v>17</v>
      </c>
      <c r="L64" s="669">
        <f t="shared" si="0"/>
        <v>1</v>
      </c>
      <c r="M64" s="42">
        <v>100</v>
      </c>
      <c r="N64" s="669">
        <f t="shared" si="1"/>
        <v>1</v>
      </c>
      <c r="O64" s="657"/>
    </row>
    <row r="65" spans="1:15" ht="25.5" x14ac:dyDescent="0.25">
      <c r="A65" s="426" t="s">
        <v>305</v>
      </c>
      <c r="B65" s="429" t="s">
        <v>1153</v>
      </c>
      <c r="C65" s="274" t="s">
        <v>1061</v>
      </c>
      <c r="D65" s="423" t="s">
        <v>1145</v>
      </c>
      <c r="E65" s="424" t="s">
        <v>1141</v>
      </c>
      <c r="F65" s="422" t="s">
        <v>777</v>
      </c>
      <c r="G65" s="425" t="s">
        <v>549</v>
      </c>
      <c r="H65" s="393">
        <v>100</v>
      </c>
      <c r="I65" s="428"/>
      <c r="J65" s="49">
        <v>17</v>
      </c>
      <c r="K65" s="49">
        <v>17</v>
      </c>
      <c r="L65" s="669">
        <f t="shared" si="0"/>
        <v>1</v>
      </c>
      <c r="M65" s="42">
        <v>100</v>
      </c>
      <c r="N65" s="669">
        <f t="shared" si="1"/>
        <v>1</v>
      </c>
      <c r="O65" s="657"/>
    </row>
    <row r="66" spans="1:15" x14ac:dyDescent="0.25">
      <c r="A66" s="426" t="s">
        <v>305</v>
      </c>
      <c r="B66" s="429" t="s">
        <v>1153</v>
      </c>
      <c r="C66" s="274" t="s">
        <v>1061</v>
      </c>
      <c r="D66" s="423" t="s">
        <v>1146</v>
      </c>
      <c r="E66" s="424" t="s">
        <v>1141</v>
      </c>
      <c r="F66" s="422" t="s">
        <v>777</v>
      </c>
      <c r="G66" s="425" t="s">
        <v>549</v>
      </c>
      <c r="H66" s="393">
        <v>100</v>
      </c>
      <c r="I66" s="428"/>
      <c r="J66" s="49">
        <v>17</v>
      </c>
      <c r="K66" s="49">
        <v>17</v>
      </c>
      <c r="L66" s="669">
        <f t="shared" si="0"/>
        <v>1</v>
      </c>
      <c r="M66" s="42">
        <v>100</v>
      </c>
      <c r="N66" s="669">
        <f t="shared" si="1"/>
        <v>1</v>
      </c>
      <c r="O66" s="657"/>
    </row>
    <row r="67" spans="1:15" x14ac:dyDescent="0.25">
      <c r="A67" s="426" t="s">
        <v>305</v>
      </c>
      <c r="B67" s="429" t="s">
        <v>1153</v>
      </c>
      <c r="C67" s="274" t="s">
        <v>1061</v>
      </c>
      <c r="D67" s="423" t="s">
        <v>1072</v>
      </c>
      <c r="E67" s="424" t="s">
        <v>1147</v>
      </c>
      <c r="F67" s="422" t="s">
        <v>777</v>
      </c>
      <c r="G67" s="425" t="s">
        <v>549</v>
      </c>
      <c r="H67" s="393">
        <v>100</v>
      </c>
      <c r="I67" s="428"/>
      <c r="J67" s="49">
        <v>17</v>
      </c>
      <c r="K67" s="49">
        <v>17</v>
      </c>
      <c r="L67" s="669">
        <f t="shared" si="0"/>
        <v>1</v>
      </c>
      <c r="M67" s="42">
        <v>100</v>
      </c>
      <c r="N67" s="669">
        <f t="shared" si="1"/>
        <v>1</v>
      </c>
      <c r="O67" s="657"/>
    </row>
    <row r="68" spans="1:15" x14ac:dyDescent="0.25">
      <c r="A68" s="426" t="s">
        <v>305</v>
      </c>
      <c r="B68" s="429" t="s">
        <v>1153</v>
      </c>
      <c r="C68" s="274" t="s">
        <v>1061</v>
      </c>
      <c r="D68" s="423" t="s">
        <v>1073</v>
      </c>
      <c r="E68" s="424" t="s">
        <v>1147</v>
      </c>
      <c r="F68" s="422" t="s">
        <v>777</v>
      </c>
      <c r="G68" s="425" t="s">
        <v>549</v>
      </c>
      <c r="H68" s="393">
        <v>100</v>
      </c>
      <c r="I68" s="428"/>
      <c r="J68" s="49">
        <v>17</v>
      </c>
      <c r="K68" s="49">
        <v>17</v>
      </c>
      <c r="L68" s="669">
        <f t="shared" si="0"/>
        <v>1</v>
      </c>
      <c r="M68" s="42">
        <v>100</v>
      </c>
      <c r="N68" s="669">
        <f t="shared" si="1"/>
        <v>1</v>
      </c>
      <c r="O68" s="657"/>
    </row>
    <row r="69" spans="1:15" ht="25.5" x14ac:dyDescent="0.25">
      <c r="A69" s="426" t="s">
        <v>305</v>
      </c>
      <c r="B69" s="429" t="s">
        <v>1153</v>
      </c>
      <c r="C69" s="274" t="s">
        <v>1061</v>
      </c>
      <c r="D69" s="423" t="s">
        <v>1074</v>
      </c>
      <c r="E69" s="424" t="s">
        <v>1141</v>
      </c>
      <c r="F69" s="422" t="s">
        <v>777</v>
      </c>
      <c r="G69" s="425" t="s">
        <v>549</v>
      </c>
      <c r="H69" s="393">
        <v>100</v>
      </c>
      <c r="I69" s="428"/>
      <c r="J69" s="49">
        <v>17</v>
      </c>
      <c r="K69" s="49">
        <v>17</v>
      </c>
      <c r="L69" s="669">
        <f t="shared" si="0"/>
        <v>1</v>
      </c>
      <c r="M69" s="42">
        <v>100</v>
      </c>
      <c r="N69" s="669">
        <f t="shared" si="1"/>
        <v>1</v>
      </c>
      <c r="O69" s="657"/>
    </row>
    <row r="70" spans="1:15" x14ac:dyDescent="0.25">
      <c r="A70" s="426" t="s">
        <v>305</v>
      </c>
      <c r="B70" s="429" t="s">
        <v>1153</v>
      </c>
      <c r="C70" s="274" t="s">
        <v>1061</v>
      </c>
      <c r="D70" s="423" t="s">
        <v>1115</v>
      </c>
      <c r="E70" s="424" t="s">
        <v>1141</v>
      </c>
      <c r="F70" s="422" t="s">
        <v>777</v>
      </c>
      <c r="G70" s="425" t="s">
        <v>549</v>
      </c>
      <c r="H70" s="393">
        <v>100</v>
      </c>
      <c r="I70" s="428"/>
      <c r="J70" s="49">
        <v>17</v>
      </c>
      <c r="K70" s="49">
        <v>17</v>
      </c>
      <c r="L70" s="669">
        <f t="shared" ref="L70:L86" si="2">K70/J70</f>
        <v>1</v>
      </c>
      <c r="M70" s="42">
        <v>100</v>
      </c>
      <c r="N70" s="669">
        <f t="shared" ref="N70:N86" si="3">K70/(J70*H70/100)</f>
        <v>1</v>
      </c>
      <c r="O70" s="657"/>
    </row>
    <row r="71" spans="1:15" x14ac:dyDescent="0.25">
      <c r="A71" s="426" t="s">
        <v>305</v>
      </c>
      <c r="B71" s="429" t="s">
        <v>1153</v>
      </c>
      <c r="C71" s="274" t="s">
        <v>1061</v>
      </c>
      <c r="D71" s="423" t="s">
        <v>1116</v>
      </c>
      <c r="E71" s="424" t="s">
        <v>1141</v>
      </c>
      <c r="F71" s="422" t="s">
        <v>777</v>
      </c>
      <c r="G71" s="425" t="s">
        <v>549</v>
      </c>
      <c r="H71" s="393">
        <v>100</v>
      </c>
      <c r="I71" s="428"/>
      <c r="J71" s="49">
        <v>17</v>
      </c>
      <c r="K71" s="49">
        <v>17</v>
      </c>
      <c r="L71" s="669">
        <f t="shared" si="2"/>
        <v>1</v>
      </c>
      <c r="M71" s="42">
        <v>100</v>
      </c>
      <c r="N71" s="669">
        <f t="shared" si="3"/>
        <v>1</v>
      </c>
      <c r="O71" s="657"/>
    </row>
    <row r="72" spans="1:15" x14ac:dyDescent="0.25">
      <c r="A72" s="426" t="s">
        <v>305</v>
      </c>
      <c r="B72" s="429" t="s">
        <v>1153</v>
      </c>
      <c r="C72" s="274" t="s">
        <v>1061</v>
      </c>
      <c r="D72" s="423" t="s">
        <v>1117</v>
      </c>
      <c r="E72" s="424" t="s">
        <v>1141</v>
      </c>
      <c r="F72" s="422" t="s">
        <v>777</v>
      </c>
      <c r="G72" s="425" t="s">
        <v>549</v>
      </c>
      <c r="H72" s="393">
        <v>100</v>
      </c>
      <c r="I72" s="428"/>
      <c r="J72" s="49">
        <v>17</v>
      </c>
      <c r="K72" s="49">
        <v>17</v>
      </c>
      <c r="L72" s="669">
        <f t="shared" si="2"/>
        <v>1</v>
      </c>
      <c r="M72" s="42">
        <v>100</v>
      </c>
      <c r="N72" s="669">
        <f t="shared" si="3"/>
        <v>1</v>
      </c>
      <c r="O72" s="657"/>
    </row>
    <row r="73" spans="1:15" x14ac:dyDescent="0.25">
      <c r="A73" s="426" t="s">
        <v>305</v>
      </c>
      <c r="B73" s="429" t="s">
        <v>1153</v>
      </c>
      <c r="C73" s="274" t="s">
        <v>1061</v>
      </c>
      <c r="D73" s="423" t="s">
        <v>1118</v>
      </c>
      <c r="E73" s="424" t="s">
        <v>1141</v>
      </c>
      <c r="F73" s="422" t="s">
        <v>777</v>
      </c>
      <c r="G73" s="425" t="s">
        <v>549</v>
      </c>
      <c r="H73" s="393">
        <v>100</v>
      </c>
      <c r="I73" s="428"/>
      <c r="J73" s="49">
        <v>17</v>
      </c>
      <c r="K73" s="49">
        <v>17</v>
      </c>
      <c r="L73" s="669">
        <f t="shared" si="2"/>
        <v>1</v>
      </c>
      <c r="M73" s="42">
        <v>100</v>
      </c>
      <c r="N73" s="669">
        <f t="shared" si="3"/>
        <v>1</v>
      </c>
      <c r="O73" s="657"/>
    </row>
    <row r="74" spans="1:15" x14ac:dyDescent="0.25">
      <c r="A74" s="426" t="s">
        <v>305</v>
      </c>
      <c r="B74" s="429" t="s">
        <v>1153</v>
      </c>
      <c r="C74" s="274" t="s">
        <v>1061</v>
      </c>
      <c r="D74" s="423" t="s">
        <v>1119</v>
      </c>
      <c r="E74" s="424" t="s">
        <v>1141</v>
      </c>
      <c r="F74" s="422" t="s">
        <v>777</v>
      </c>
      <c r="G74" s="425" t="s">
        <v>549</v>
      </c>
      <c r="H74" s="393">
        <v>100</v>
      </c>
      <c r="I74" s="428"/>
      <c r="J74" s="49">
        <v>17</v>
      </c>
      <c r="K74" s="49">
        <v>17</v>
      </c>
      <c r="L74" s="669">
        <f t="shared" si="2"/>
        <v>1</v>
      </c>
      <c r="M74" s="42">
        <v>100</v>
      </c>
      <c r="N74" s="669">
        <f t="shared" si="3"/>
        <v>1</v>
      </c>
      <c r="O74" s="657"/>
    </row>
    <row r="75" spans="1:15" ht="25.5" x14ac:dyDescent="0.25">
      <c r="A75" s="426" t="s">
        <v>305</v>
      </c>
      <c r="B75" s="429" t="s">
        <v>1153</v>
      </c>
      <c r="C75" s="274" t="s">
        <v>1061</v>
      </c>
      <c r="D75" s="423" t="s">
        <v>1148</v>
      </c>
      <c r="E75" s="424" t="s">
        <v>1141</v>
      </c>
      <c r="F75" s="422" t="s">
        <v>777</v>
      </c>
      <c r="G75" s="425" t="s">
        <v>549</v>
      </c>
      <c r="H75" s="393">
        <v>100</v>
      </c>
      <c r="I75" s="428"/>
      <c r="J75" s="49">
        <v>17</v>
      </c>
      <c r="K75" s="49">
        <v>17</v>
      </c>
      <c r="L75" s="669">
        <f t="shared" si="2"/>
        <v>1</v>
      </c>
      <c r="M75" s="42">
        <v>100</v>
      </c>
      <c r="N75" s="669">
        <f t="shared" si="3"/>
        <v>1</v>
      </c>
      <c r="O75" s="657"/>
    </row>
    <row r="76" spans="1:15" x14ac:dyDescent="0.25">
      <c r="A76" s="426" t="s">
        <v>305</v>
      </c>
      <c r="B76" s="429" t="s">
        <v>1153</v>
      </c>
      <c r="C76" s="274" t="s">
        <v>1061</v>
      </c>
      <c r="D76" s="423" t="s">
        <v>1101</v>
      </c>
      <c r="E76" s="424" t="s">
        <v>1142</v>
      </c>
      <c r="F76" s="422" t="s">
        <v>777</v>
      </c>
      <c r="G76" s="425" t="s">
        <v>549</v>
      </c>
      <c r="H76" s="393">
        <v>100</v>
      </c>
      <c r="I76" s="428"/>
      <c r="J76" s="49">
        <v>17</v>
      </c>
      <c r="K76" s="49">
        <v>17</v>
      </c>
      <c r="L76" s="669">
        <f t="shared" si="2"/>
        <v>1</v>
      </c>
      <c r="M76" s="42">
        <v>100</v>
      </c>
      <c r="N76" s="669">
        <f t="shared" si="3"/>
        <v>1</v>
      </c>
      <c r="O76" s="657"/>
    </row>
    <row r="77" spans="1:15" x14ac:dyDescent="0.25">
      <c r="A77" s="426" t="s">
        <v>305</v>
      </c>
      <c r="B77" s="429" t="s">
        <v>1153</v>
      </c>
      <c r="C77" s="274" t="s">
        <v>1061</v>
      </c>
      <c r="D77" s="423" t="s">
        <v>1082</v>
      </c>
      <c r="E77" s="424" t="s">
        <v>1141</v>
      </c>
      <c r="F77" s="422" t="s">
        <v>777</v>
      </c>
      <c r="G77" s="425" t="s">
        <v>549</v>
      </c>
      <c r="H77" s="393">
        <v>100</v>
      </c>
      <c r="I77" s="428"/>
      <c r="J77" s="49">
        <v>17</v>
      </c>
      <c r="K77" s="49">
        <v>17</v>
      </c>
      <c r="L77" s="669">
        <f t="shared" si="2"/>
        <v>1</v>
      </c>
      <c r="M77" s="42">
        <v>100</v>
      </c>
      <c r="N77" s="669">
        <f t="shared" si="3"/>
        <v>1</v>
      </c>
      <c r="O77" s="657"/>
    </row>
    <row r="78" spans="1:15" ht="38.25" x14ac:dyDescent="0.25">
      <c r="A78" s="426" t="s">
        <v>305</v>
      </c>
      <c r="B78" s="429" t="s">
        <v>1153</v>
      </c>
      <c r="C78" s="274" t="s">
        <v>1061</v>
      </c>
      <c r="D78" s="423" t="s">
        <v>1149</v>
      </c>
      <c r="E78" s="424" t="s">
        <v>1141</v>
      </c>
      <c r="F78" s="422" t="s">
        <v>777</v>
      </c>
      <c r="G78" s="425" t="s">
        <v>549</v>
      </c>
      <c r="H78" s="393">
        <v>100</v>
      </c>
      <c r="I78" s="428"/>
      <c r="J78" s="49">
        <v>17</v>
      </c>
      <c r="K78" s="49">
        <v>17</v>
      </c>
      <c r="L78" s="669">
        <f t="shared" si="2"/>
        <v>1</v>
      </c>
      <c r="M78" s="42">
        <v>100</v>
      </c>
      <c r="N78" s="669">
        <f t="shared" si="3"/>
        <v>1</v>
      </c>
      <c r="O78" s="657"/>
    </row>
    <row r="79" spans="1:15" x14ac:dyDescent="0.25">
      <c r="A79" s="426" t="s">
        <v>305</v>
      </c>
      <c r="B79" s="429" t="s">
        <v>1153</v>
      </c>
      <c r="C79" s="274" t="s">
        <v>1061</v>
      </c>
      <c r="D79" s="423" t="s">
        <v>1150</v>
      </c>
      <c r="E79" s="424" t="s">
        <v>793</v>
      </c>
      <c r="F79" s="422" t="s">
        <v>777</v>
      </c>
      <c r="G79" s="425" t="s">
        <v>549</v>
      </c>
      <c r="H79" s="393">
        <v>100</v>
      </c>
      <c r="I79" s="428"/>
      <c r="J79" s="49">
        <v>17</v>
      </c>
      <c r="K79" s="49">
        <v>17</v>
      </c>
      <c r="L79" s="669">
        <f t="shared" si="2"/>
        <v>1</v>
      </c>
      <c r="M79" s="42">
        <v>100</v>
      </c>
      <c r="N79" s="669">
        <f t="shared" si="3"/>
        <v>1</v>
      </c>
      <c r="O79" s="657"/>
    </row>
    <row r="80" spans="1:15" ht="38.25" x14ac:dyDescent="0.25">
      <c r="A80" s="426" t="s">
        <v>305</v>
      </c>
      <c r="B80" s="429" t="s">
        <v>1153</v>
      </c>
      <c r="C80" s="274" t="s">
        <v>1061</v>
      </c>
      <c r="D80" s="423" t="s">
        <v>1151</v>
      </c>
      <c r="E80" s="424" t="s">
        <v>1141</v>
      </c>
      <c r="F80" s="422" t="s">
        <v>777</v>
      </c>
      <c r="G80" s="425" t="s">
        <v>549</v>
      </c>
      <c r="H80" s="393">
        <v>100</v>
      </c>
      <c r="I80" s="428"/>
      <c r="J80" s="49">
        <v>17</v>
      </c>
      <c r="K80" s="49">
        <v>17</v>
      </c>
      <c r="L80" s="669">
        <f t="shared" si="2"/>
        <v>1</v>
      </c>
      <c r="M80" s="42">
        <v>100</v>
      </c>
      <c r="N80" s="669">
        <f t="shared" si="3"/>
        <v>1</v>
      </c>
      <c r="O80" s="657"/>
    </row>
    <row r="81" spans="1:15" x14ac:dyDescent="0.25">
      <c r="A81" s="426" t="s">
        <v>305</v>
      </c>
      <c r="B81" s="429" t="s">
        <v>1153</v>
      </c>
      <c r="C81" s="274" t="s">
        <v>1093</v>
      </c>
      <c r="D81" s="423" t="s">
        <v>1094</v>
      </c>
      <c r="E81" s="424" t="s">
        <v>1141</v>
      </c>
      <c r="F81" s="422" t="s">
        <v>777</v>
      </c>
      <c r="G81" s="425" t="s">
        <v>549</v>
      </c>
      <c r="H81" s="393">
        <v>100</v>
      </c>
      <c r="I81" s="428"/>
      <c r="J81" s="49">
        <v>17</v>
      </c>
      <c r="K81" s="49">
        <v>17</v>
      </c>
      <c r="L81" s="669">
        <f t="shared" si="2"/>
        <v>1</v>
      </c>
      <c r="M81" s="42">
        <v>100</v>
      </c>
      <c r="N81" s="669">
        <f t="shared" si="3"/>
        <v>1</v>
      </c>
      <c r="O81" s="657"/>
    </row>
    <row r="82" spans="1:15" x14ac:dyDescent="0.25">
      <c r="A82" s="426" t="s">
        <v>305</v>
      </c>
      <c r="B82" s="429" t="s">
        <v>1153</v>
      </c>
      <c r="C82" s="274" t="s">
        <v>1093</v>
      </c>
      <c r="D82" s="423" t="s">
        <v>1097</v>
      </c>
      <c r="E82" s="424" t="s">
        <v>1141</v>
      </c>
      <c r="F82" s="422" t="s">
        <v>777</v>
      </c>
      <c r="G82" s="425" t="s">
        <v>549</v>
      </c>
      <c r="H82" s="393">
        <v>100</v>
      </c>
      <c r="I82" s="428"/>
      <c r="J82" s="49">
        <v>17</v>
      </c>
      <c r="K82" s="49">
        <v>17</v>
      </c>
      <c r="L82" s="669">
        <f t="shared" si="2"/>
        <v>1</v>
      </c>
      <c r="M82" s="42">
        <v>100</v>
      </c>
      <c r="N82" s="669">
        <f t="shared" si="3"/>
        <v>1</v>
      </c>
      <c r="O82" s="657"/>
    </row>
    <row r="83" spans="1:15" ht="25.5" x14ac:dyDescent="0.25">
      <c r="A83" s="426" t="s">
        <v>305</v>
      </c>
      <c r="B83" s="429" t="s">
        <v>1153</v>
      </c>
      <c r="C83" s="274" t="s">
        <v>1093</v>
      </c>
      <c r="D83" s="423" t="s">
        <v>1098</v>
      </c>
      <c r="E83" s="424" t="s">
        <v>1141</v>
      </c>
      <c r="F83" s="422" t="s">
        <v>777</v>
      </c>
      <c r="G83" s="425" t="s">
        <v>549</v>
      </c>
      <c r="H83" s="393">
        <v>100</v>
      </c>
      <c r="I83" s="428"/>
      <c r="J83" s="49">
        <v>17</v>
      </c>
      <c r="K83" s="49">
        <v>17</v>
      </c>
      <c r="L83" s="669">
        <f t="shared" si="2"/>
        <v>1</v>
      </c>
      <c r="M83" s="42">
        <v>100</v>
      </c>
      <c r="N83" s="669">
        <f t="shared" si="3"/>
        <v>1</v>
      </c>
      <c r="O83" s="657"/>
    </row>
    <row r="84" spans="1:15" x14ac:dyDescent="0.25">
      <c r="A84" s="426" t="s">
        <v>305</v>
      </c>
      <c r="B84" s="429" t="s">
        <v>1153</v>
      </c>
      <c r="C84" s="274" t="s">
        <v>1093</v>
      </c>
      <c r="D84" s="423" t="s">
        <v>1099</v>
      </c>
      <c r="E84" s="424" t="s">
        <v>1141</v>
      </c>
      <c r="F84" s="422" t="s">
        <v>777</v>
      </c>
      <c r="G84" s="425" t="s">
        <v>549</v>
      </c>
      <c r="H84" s="393">
        <v>100</v>
      </c>
      <c r="I84" s="428"/>
      <c r="J84" s="49">
        <v>17</v>
      </c>
      <c r="K84" s="49">
        <v>17</v>
      </c>
      <c r="L84" s="669">
        <f t="shared" si="2"/>
        <v>1</v>
      </c>
      <c r="M84" s="42">
        <v>100</v>
      </c>
      <c r="N84" s="669">
        <f t="shared" si="3"/>
        <v>1</v>
      </c>
      <c r="O84" s="657"/>
    </row>
    <row r="85" spans="1:15" x14ac:dyDescent="0.25">
      <c r="A85" s="426" t="s">
        <v>305</v>
      </c>
      <c r="B85" s="429" t="s">
        <v>1153</v>
      </c>
      <c r="C85" s="274" t="s">
        <v>1093</v>
      </c>
      <c r="D85" s="423" t="s">
        <v>1101</v>
      </c>
      <c r="E85" s="424" t="s">
        <v>1142</v>
      </c>
      <c r="F85" s="422" t="s">
        <v>777</v>
      </c>
      <c r="G85" s="425" t="s">
        <v>549</v>
      </c>
      <c r="H85" s="393">
        <v>100</v>
      </c>
      <c r="I85" s="428"/>
      <c r="J85" s="49">
        <v>17</v>
      </c>
      <c r="K85" s="49">
        <v>17</v>
      </c>
      <c r="L85" s="669">
        <f t="shared" si="2"/>
        <v>1</v>
      </c>
      <c r="M85" s="42">
        <v>100</v>
      </c>
      <c r="N85" s="669">
        <f t="shared" si="3"/>
        <v>1</v>
      </c>
      <c r="O85" s="657"/>
    </row>
    <row r="86" spans="1:15" x14ac:dyDescent="0.25">
      <c r="A86" s="426" t="s">
        <v>305</v>
      </c>
      <c r="B86" s="430" t="s">
        <v>1154</v>
      </c>
      <c r="C86" s="274" t="s">
        <v>1061</v>
      </c>
      <c r="D86" s="423" t="s">
        <v>1140</v>
      </c>
      <c r="E86" s="424" t="s">
        <v>1141</v>
      </c>
      <c r="F86" s="422" t="s">
        <v>777</v>
      </c>
      <c r="G86" s="425" t="s">
        <v>549</v>
      </c>
      <c r="H86" s="393">
        <v>100</v>
      </c>
      <c r="I86" s="428"/>
      <c r="J86" s="49">
        <v>2</v>
      </c>
      <c r="K86" s="49">
        <v>2</v>
      </c>
      <c r="L86" s="669">
        <f t="shared" si="2"/>
        <v>1</v>
      </c>
      <c r="M86" s="42">
        <v>100</v>
      </c>
      <c r="N86" s="669">
        <f t="shared" si="3"/>
        <v>1</v>
      </c>
      <c r="O86" s="657"/>
    </row>
    <row r="87" spans="1:15" x14ac:dyDescent="0.25">
      <c r="A87" s="426" t="s">
        <v>305</v>
      </c>
      <c r="B87" s="430" t="s">
        <v>1154</v>
      </c>
      <c r="C87" s="274" t="s">
        <v>1061</v>
      </c>
      <c r="D87" s="423" t="s">
        <v>1064</v>
      </c>
      <c r="E87" s="424" t="s">
        <v>1141</v>
      </c>
      <c r="F87" s="422" t="s">
        <v>777</v>
      </c>
      <c r="G87" s="425" t="s">
        <v>549</v>
      </c>
      <c r="H87" s="393">
        <v>100</v>
      </c>
      <c r="I87" s="428"/>
      <c r="J87" s="49">
        <v>0</v>
      </c>
      <c r="K87" s="49">
        <v>0</v>
      </c>
      <c r="L87" s="669" t="s">
        <v>326</v>
      </c>
      <c r="M87" s="42" t="s">
        <v>326</v>
      </c>
      <c r="N87" s="669" t="s">
        <v>326</v>
      </c>
      <c r="O87" s="657" t="s">
        <v>1482</v>
      </c>
    </row>
    <row r="88" spans="1:15" x14ac:dyDescent="0.25">
      <c r="A88" s="426" t="s">
        <v>305</v>
      </c>
      <c r="B88" s="430" t="s">
        <v>1154</v>
      </c>
      <c r="C88" s="274" t="s">
        <v>1061</v>
      </c>
      <c r="D88" s="423" t="s">
        <v>1065</v>
      </c>
      <c r="E88" s="424" t="s">
        <v>1141</v>
      </c>
      <c r="F88" s="422" t="s">
        <v>777</v>
      </c>
      <c r="G88" s="425" t="s">
        <v>549</v>
      </c>
      <c r="H88" s="393">
        <v>100</v>
      </c>
      <c r="I88" s="428"/>
      <c r="J88" s="49">
        <v>0</v>
      </c>
      <c r="K88" s="49">
        <v>0</v>
      </c>
      <c r="L88" s="669" t="s">
        <v>326</v>
      </c>
      <c r="M88" s="42" t="s">
        <v>326</v>
      </c>
      <c r="N88" s="669" t="s">
        <v>326</v>
      </c>
      <c r="O88" s="657" t="s">
        <v>1482</v>
      </c>
    </row>
    <row r="89" spans="1:15" x14ac:dyDescent="0.25">
      <c r="A89" s="426" t="s">
        <v>305</v>
      </c>
      <c r="B89" s="430" t="s">
        <v>1154</v>
      </c>
      <c r="C89" s="274" t="s">
        <v>1061</v>
      </c>
      <c r="D89" s="423" t="s">
        <v>1066</v>
      </c>
      <c r="E89" s="424" t="s">
        <v>1142</v>
      </c>
      <c r="F89" s="422" t="s">
        <v>777</v>
      </c>
      <c r="G89" s="425" t="s">
        <v>549</v>
      </c>
      <c r="H89" s="393">
        <v>100</v>
      </c>
      <c r="I89" s="428"/>
      <c r="J89" s="49">
        <v>0</v>
      </c>
      <c r="K89" s="49">
        <v>0</v>
      </c>
      <c r="L89" s="669" t="s">
        <v>326</v>
      </c>
      <c r="M89" s="42" t="s">
        <v>326</v>
      </c>
      <c r="N89" s="669" t="s">
        <v>326</v>
      </c>
      <c r="O89" s="657" t="s">
        <v>1482</v>
      </c>
    </row>
    <row r="90" spans="1:15" ht="25.5" x14ac:dyDescent="0.25">
      <c r="A90" s="426" t="s">
        <v>305</v>
      </c>
      <c r="B90" s="430" t="s">
        <v>1154</v>
      </c>
      <c r="C90" s="274" t="s">
        <v>1061</v>
      </c>
      <c r="D90" s="423" t="s">
        <v>1143</v>
      </c>
      <c r="E90" s="424" t="s">
        <v>1141</v>
      </c>
      <c r="F90" s="422" t="s">
        <v>777</v>
      </c>
      <c r="G90" s="425" t="s">
        <v>549</v>
      </c>
      <c r="H90" s="393">
        <v>100</v>
      </c>
      <c r="I90" s="428"/>
      <c r="J90" s="49">
        <v>0</v>
      </c>
      <c r="K90" s="49">
        <v>0</v>
      </c>
      <c r="L90" s="669" t="s">
        <v>326</v>
      </c>
      <c r="M90" s="42" t="s">
        <v>326</v>
      </c>
      <c r="N90" s="669" t="s">
        <v>326</v>
      </c>
      <c r="O90" s="657" t="s">
        <v>1482</v>
      </c>
    </row>
    <row r="91" spans="1:15" x14ac:dyDescent="0.25">
      <c r="A91" s="426" t="s">
        <v>305</v>
      </c>
      <c r="B91" s="430" t="s">
        <v>1154</v>
      </c>
      <c r="C91" s="274" t="s">
        <v>1061</v>
      </c>
      <c r="D91" s="423" t="s">
        <v>1067</v>
      </c>
      <c r="E91" s="424" t="s">
        <v>1144</v>
      </c>
      <c r="F91" s="422" t="s">
        <v>777</v>
      </c>
      <c r="G91" s="425" t="s">
        <v>549</v>
      </c>
      <c r="H91" s="393">
        <v>100</v>
      </c>
      <c r="I91" s="428"/>
      <c r="J91" s="49">
        <v>0</v>
      </c>
      <c r="K91" s="49">
        <v>0</v>
      </c>
      <c r="L91" s="669" t="s">
        <v>326</v>
      </c>
      <c r="M91" s="42" t="s">
        <v>326</v>
      </c>
      <c r="N91" s="669" t="s">
        <v>326</v>
      </c>
      <c r="O91" s="657" t="s">
        <v>1482</v>
      </c>
    </row>
    <row r="92" spans="1:15" ht="25.5" x14ac:dyDescent="0.25">
      <c r="A92" s="426" t="s">
        <v>305</v>
      </c>
      <c r="B92" s="430" t="s">
        <v>1154</v>
      </c>
      <c r="C92" s="274" t="s">
        <v>1061</v>
      </c>
      <c r="D92" s="423" t="s">
        <v>1145</v>
      </c>
      <c r="E92" s="424" t="s">
        <v>1141</v>
      </c>
      <c r="F92" s="422" t="s">
        <v>777</v>
      </c>
      <c r="G92" s="425" t="s">
        <v>549</v>
      </c>
      <c r="H92" s="393">
        <v>100</v>
      </c>
      <c r="I92" s="428"/>
      <c r="J92" s="49">
        <v>0</v>
      </c>
      <c r="K92" s="49">
        <v>0</v>
      </c>
      <c r="L92" s="669" t="s">
        <v>326</v>
      </c>
      <c r="M92" s="42" t="s">
        <v>326</v>
      </c>
      <c r="N92" s="669" t="s">
        <v>326</v>
      </c>
      <c r="O92" s="657" t="s">
        <v>1482</v>
      </c>
    </row>
    <row r="93" spans="1:15" x14ac:dyDescent="0.25">
      <c r="A93" s="426" t="s">
        <v>305</v>
      </c>
      <c r="B93" s="430" t="s">
        <v>1154</v>
      </c>
      <c r="C93" s="274" t="s">
        <v>1061</v>
      </c>
      <c r="D93" s="423" t="s">
        <v>1146</v>
      </c>
      <c r="E93" s="424" t="s">
        <v>1141</v>
      </c>
      <c r="F93" s="422" t="s">
        <v>777</v>
      </c>
      <c r="G93" s="425" t="s">
        <v>549</v>
      </c>
      <c r="H93" s="393">
        <v>100</v>
      </c>
      <c r="I93" s="428"/>
      <c r="J93" s="49">
        <v>0</v>
      </c>
      <c r="K93" s="49">
        <v>0</v>
      </c>
      <c r="L93" s="669" t="s">
        <v>326</v>
      </c>
      <c r="M93" s="42" t="s">
        <v>326</v>
      </c>
      <c r="N93" s="669" t="s">
        <v>326</v>
      </c>
      <c r="O93" s="657" t="s">
        <v>1482</v>
      </c>
    </row>
    <row r="94" spans="1:15" x14ac:dyDescent="0.25">
      <c r="A94" s="426" t="s">
        <v>305</v>
      </c>
      <c r="B94" s="430" t="s">
        <v>1154</v>
      </c>
      <c r="C94" s="274" t="s">
        <v>1061</v>
      </c>
      <c r="D94" s="423" t="s">
        <v>1072</v>
      </c>
      <c r="E94" s="424" t="s">
        <v>1147</v>
      </c>
      <c r="F94" s="422" t="s">
        <v>777</v>
      </c>
      <c r="G94" s="425" t="s">
        <v>549</v>
      </c>
      <c r="H94" s="393">
        <v>100</v>
      </c>
      <c r="I94" s="428"/>
      <c r="J94" s="49">
        <v>0</v>
      </c>
      <c r="K94" s="49">
        <v>0</v>
      </c>
      <c r="L94" s="669" t="s">
        <v>326</v>
      </c>
      <c r="M94" s="42" t="s">
        <v>326</v>
      </c>
      <c r="N94" s="669" t="s">
        <v>326</v>
      </c>
      <c r="O94" s="657" t="s">
        <v>1482</v>
      </c>
    </row>
    <row r="95" spans="1:15" x14ac:dyDescent="0.25">
      <c r="A95" s="426" t="s">
        <v>305</v>
      </c>
      <c r="B95" s="430" t="s">
        <v>1154</v>
      </c>
      <c r="C95" s="274" t="s">
        <v>1061</v>
      </c>
      <c r="D95" s="423" t="s">
        <v>1073</v>
      </c>
      <c r="E95" s="424" t="s">
        <v>1147</v>
      </c>
      <c r="F95" s="422" t="s">
        <v>777</v>
      </c>
      <c r="G95" s="425" t="s">
        <v>549</v>
      </c>
      <c r="H95" s="393">
        <v>100</v>
      </c>
      <c r="I95" s="428"/>
      <c r="J95" s="49">
        <v>0</v>
      </c>
      <c r="K95" s="49">
        <v>0</v>
      </c>
      <c r="L95" s="669" t="s">
        <v>326</v>
      </c>
      <c r="M95" s="42" t="s">
        <v>326</v>
      </c>
      <c r="N95" s="669" t="s">
        <v>326</v>
      </c>
      <c r="O95" s="657" t="s">
        <v>1482</v>
      </c>
    </row>
    <row r="96" spans="1:15" ht="25.5" x14ac:dyDescent="0.25">
      <c r="A96" s="426" t="s">
        <v>305</v>
      </c>
      <c r="B96" s="430" t="s">
        <v>1154</v>
      </c>
      <c r="C96" s="274" t="s">
        <v>1061</v>
      </c>
      <c r="D96" s="423" t="s">
        <v>1074</v>
      </c>
      <c r="E96" s="424" t="s">
        <v>1141</v>
      </c>
      <c r="F96" s="422" t="s">
        <v>777</v>
      </c>
      <c r="G96" s="425" t="s">
        <v>549</v>
      </c>
      <c r="H96" s="393">
        <v>100</v>
      </c>
      <c r="I96" s="428"/>
      <c r="J96" s="49">
        <v>0</v>
      </c>
      <c r="K96" s="49">
        <v>0</v>
      </c>
      <c r="L96" s="669" t="s">
        <v>326</v>
      </c>
      <c r="M96" s="42" t="s">
        <v>326</v>
      </c>
      <c r="N96" s="669" t="s">
        <v>326</v>
      </c>
      <c r="O96" s="657" t="s">
        <v>1482</v>
      </c>
    </row>
    <row r="97" spans="1:15" x14ac:dyDescent="0.25">
      <c r="A97" s="426" t="s">
        <v>305</v>
      </c>
      <c r="B97" s="430" t="s">
        <v>1154</v>
      </c>
      <c r="C97" s="274" t="s">
        <v>1061</v>
      </c>
      <c r="D97" s="423" t="s">
        <v>1115</v>
      </c>
      <c r="E97" s="424" t="s">
        <v>1141</v>
      </c>
      <c r="F97" s="422" t="s">
        <v>777</v>
      </c>
      <c r="G97" s="425" t="s">
        <v>549</v>
      </c>
      <c r="H97" s="393">
        <v>100</v>
      </c>
      <c r="I97" s="428"/>
      <c r="J97" s="49">
        <v>0</v>
      </c>
      <c r="K97" s="49">
        <v>0</v>
      </c>
      <c r="L97" s="669" t="s">
        <v>326</v>
      </c>
      <c r="M97" s="42" t="s">
        <v>326</v>
      </c>
      <c r="N97" s="669" t="s">
        <v>326</v>
      </c>
      <c r="O97" s="657" t="s">
        <v>1482</v>
      </c>
    </row>
    <row r="98" spans="1:15" x14ac:dyDescent="0.25">
      <c r="A98" s="426" t="s">
        <v>305</v>
      </c>
      <c r="B98" s="430" t="s">
        <v>1154</v>
      </c>
      <c r="C98" s="274" t="s">
        <v>1061</v>
      </c>
      <c r="D98" s="423" t="s">
        <v>1116</v>
      </c>
      <c r="E98" s="424" t="s">
        <v>1141</v>
      </c>
      <c r="F98" s="422" t="s">
        <v>777</v>
      </c>
      <c r="G98" s="425" t="s">
        <v>549</v>
      </c>
      <c r="H98" s="393">
        <v>100</v>
      </c>
      <c r="I98" s="428"/>
      <c r="J98" s="49">
        <v>0</v>
      </c>
      <c r="K98" s="49">
        <v>0</v>
      </c>
      <c r="L98" s="669" t="s">
        <v>326</v>
      </c>
      <c r="M98" s="42" t="s">
        <v>326</v>
      </c>
      <c r="N98" s="669" t="s">
        <v>326</v>
      </c>
      <c r="O98" s="657" t="s">
        <v>1482</v>
      </c>
    </row>
    <row r="99" spans="1:15" x14ac:dyDescent="0.25">
      <c r="A99" s="426" t="s">
        <v>305</v>
      </c>
      <c r="B99" s="430" t="s">
        <v>1154</v>
      </c>
      <c r="C99" s="274" t="s">
        <v>1061</v>
      </c>
      <c r="D99" s="423" t="s">
        <v>1117</v>
      </c>
      <c r="E99" s="424" t="s">
        <v>1141</v>
      </c>
      <c r="F99" s="422" t="s">
        <v>777</v>
      </c>
      <c r="G99" s="425" t="s">
        <v>549</v>
      </c>
      <c r="H99" s="393">
        <v>100</v>
      </c>
      <c r="I99" s="428"/>
      <c r="J99" s="49">
        <v>0</v>
      </c>
      <c r="K99" s="49">
        <v>0</v>
      </c>
      <c r="L99" s="669" t="s">
        <v>326</v>
      </c>
      <c r="M99" s="42" t="s">
        <v>326</v>
      </c>
      <c r="N99" s="669" t="s">
        <v>326</v>
      </c>
      <c r="O99" s="657" t="s">
        <v>1482</v>
      </c>
    </row>
    <row r="100" spans="1:15" x14ac:dyDescent="0.25">
      <c r="A100" s="426" t="s">
        <v>305</v>
      </c>
      <c r="B100" s="430" t="s">
        <v>1154</v>
      </c>
      <c r="C100" s="274" t="s">
        <v>1061</v>
      </c>
      <c r="D100" s="423" t="s">
        <v>1118</v>
      </c>
      <c r="E100" s="424" t="s">
        <v>1141</v>
      </c>
      <c r="F100" s="422" t="s">
        <v>777</v>
      </c>
      <c r="G100" s="425" t="s">
        <v>549</v>
      </c>
      <c r="H100" s="393">
        <v>100</v>
      </c>
      <c r="I100" s="428"/>
      <c r="J100" s="49">
        <v>0</v>
      </c>
      <c r="K100" s="49">
        <v>0</v>
      </c>
      <c r="L100" s="669" t="s">
        <v>326</v>
      </c>
      <c r="M100" s="42" t="s">
        <v>326</v>
      </c>
      <c r="N100" s="669" t="s">
        <v>326</v>
      </c>
      <c r="O100" s="657" t="s">
        <v>1482</v>
      </c>
    </row>
    <row r="101" spans="1:15" x14ac:dyDescent="0.25">
      <c r="A101" s="426" t="s">
        <v>305</v>
      </c>
      <c r="B101" s="430" t="s">
        <v>1154</v>
      </c>
      <c r="C101" s="274" t="s">
        <v>1061</v>
      </c>
      <c r="D101" s="423" t="s">
        <v>1119</v>
      </c>
      <c r="E101" s="424" t="s">
        <v>1141</v>
      </c>
      <c r="F101" s="422" t="s">
        <v>777</v>
      </c>
      <c r="G101" s="425" t="s">
        <v>549</v>
      </c>
      <c r="H101" s="393">
        <v>100</v>
      </c>
      <c r="I101" s="428"/>
      <c r="J101" s="49">
        <v>0</v>
      </c>
      <c r="K101" s="49">
        <v>0</v>
      </c>
      <c r="L101" s="669" t="s">
        <v>326</v>
      </c>
      <c r="M101" s="42" t="s">
        <v>326</v>
      </c>
      <c r="N101" s="669" t="s">
        <v>326</v>
      </c>
      <c r="O101" s="657" t="s">
        <v>1482</v>
      </c>
    </row>
    <row r="102" spans="1:15" ht="25.5" x14ac:dyDescent="0.25">
      <c r="A102" s="426" t="s">
        <v>305</v>
      </c>
      <c r="B102" s="430" t="s">
        <v>1154</v>
      </c>
      <c r="C102" s="274" t="s">
        <v>1061</v>
      </c>
      <c r="D102" s="423" t="s">
        <v>1148</v>
      </c>
      <c r="E102" s="424" t="s">
        <v>1141</v>
      </c>
      <c r="F102" s="422" t="s">
        <v>777</v>
      </c>
      <c r="G102" s="425" t="s">
        <v>549</v>
      </c>
      <c r="H102" s="393">
        <v>100</v>
      </c>
      <c r="I102" s="428"/>
      <c r="J102" s="49">
        <v>0</v>
      </c>
      <c r="K102" s="49">
        <v>0</v>
      </c>
      <c r="L102" s="669" t="s">
        <v>326</v>
      </c>
      <c r="M102" s="42" t="s">
        <v>326</v>
      </c>
      <c r="N102" s="669" t="s">
        <v>326</v>
      </c>
      <c r="O102" s="657" t="s">
        <v>1482</v>
      </c>
    </row>
    <row r="103" spans="1:15" x14ac:dyDescent="0.25">
      <c r="A103" s="426" t="s">
        <v>305</v>
      </c>
      <c r="B103" s="430" t="s">
        <v>1154</v>
      </c>
      <c r="C103" s="274" t="s">
        <v>1061</v>
      </c>
      <c r="D103" s="423" t="s">
        <v>1101</v>
      </c>
      <c r="E103" s="424" t="s">
        <v>1142</v>
      </c>
      <c r="F103" s="422" t="s">
        <v>777</v>
      </c>
      <c r="G103" s="425" t="s">
        <v>549</v>
      </c>
      <c r="H103" s="393">
        <v>100</v>
      </c>
      <c r="I103" s="428"/>
      <c r="J103" s="49">
        <v>0</v>
      </c>
      <c r="K103" s="49">
        <v>0</v>
      </c>
      <c r="L103" s="669" t="s">
        <v>326</v>
      </c>
      <c r="M103" s="42" t="s">
        <v>326</v>
      </c>
      <c r="N103" s="669" t="s">
        <v>326</v>
      </c>
      <c r="O103" s="657" t="s">
        <v>1482</v>
      </c>
    </row>
    <row r="104" spans="1:15" x14ac:dyDescent="0.25">
      <c r="A104" s="426" t="s">
        <v>305</v>
      </c>
      <c r="B104" s="430" t="s">
        <v>1154</v>
      </c>
      <c r="C104" s="274" t="s">
        <v>1061</v>
      </c>
      <c r="D104" s="423" t="s">
        <v>1082</v>
      </c>
      <c r="E104" s="424" t="s">
        <v>1141</v>
      </c>
      <c r="F104" s="422" t="s">
        <v>777</v>
      </c>
      <c r="G104" s="425" t="s">
        <v>549</v>
      </c>
      <c r="H104" s="393">
        <v>100</v>
      </c>
      <c r="I104" s="428"/>
      <c r="J104" s="49">
        <v>0</v>
      </c>
      <c r="K104" s="49">
        <v>0</v>
      </c>
      <c r="L104" s="669" t="s">
        <v>326</v>
      </c>
      <c r="M104" s="42" t="s">
        <v>326</v>
      </c>
      <c r="N104" s="669" t="s">
        <v>326</v>
      </c>
      <c r="O104" s="657" t="s">
        <v>1482</v>
      </c>
    </row>
    <row r="105" spans="1:15" ht="38.25" x14ac:dyDescent="0.25">
      <c r="A105" s="426" t="s">
        <v>305</v>
      </c>
      <c r="B105" s="430" t="s">
        <v>1154</v>
      </c>
      <c r="C105" s="274" t="s">
        <v>1061</v>
      </c>
      <c r="D105" s="423" t="s">
        <v>1149</v>
      </c>
      <c r="E105" s="424" t="s">
        <v>1141</v>
      </c>
      <c r="F105" s="422" t="s">
        <v>777</v>
      </c>
      <c r="G105" s="425" t="s">
        <v>549</v>
      </c>
      <c r="H105" s="393">
        <v>100</v>
      </c>
      <c r="I105" s="428"/>
      <c r="J105" s="49">
        <v>0</v>
      </c>
      <c r="K105" s="49">
        <v>0</v>
      </c>
      <c r="L105" s="669" t="s">
        <v>326</v>
      </c>
      <c r="M105" s="42" t="s">
        <v>326</v>
      </c>
      <c r="N105" s="669" t="s">
        <v>326</v>
      </c>
      <c r="O105" s="657" t="s">
        <v>1482</v>
      </c>
    </row>
    <row r="106" spans="1:15" x14ac:dyDescent="0.25">
      <c r="A106" s="426" t="s">
        <v>305</v>
      </c>
      <c r="B106" s="430" t="s">
        <v>1154</v>
      </c>
      <c r="C106" s="274" t="s">
        <v>1061</v>
      </c>
      <c r="D106" s="423" t="s">
        <v>1150</v>
      </c>
      <c r="E106" s="424" t="s">
        <v>793</v>
      </c>
      <c r="F106" s="422" t="s">
        <v>777</v>
      </c>
      <c r="G106" s="425" t="s">
        <v>549</v>
      </c>
      <c r="H106" s="393">
        <v>100</v>
      </c>
      <c r="I106" s="428"/>
      <c r="J106" s="49">
        <v>0</v>
      </c>
      <c r="K106" s="49">
        <v>0</v>
      </c>
      <c r="L106" s="669" t="s">
        <v>326</v>
      </c>
      <c r="M106" s="42" t="s">
        <v>326</v>
      </c>
      <c r="N106" s="669" t="s">
        <v>326</v>
      </c>
      <c r="O106" s="657" t="s">
        <v>1482</v>
      </c>
    </row>
    <row r="107" spans="1:15" ht="38.25" x14ac:dyDescent="0.25">
      <c r="A107" s="426" t="s">
        <v>305</v>
      </c>
      <c r="B107" s="430" t="s">
        <v>1154</v>
      </c>
      <c r="C107" s="274" t="s">
        <v>1061</v>
      </c>
      <c r="D107" s="423" t="s">
        <v>1151</v>
      </c>
      <c r="E107" s="424" t="s">
        <v>1141</v>
      </c>
      <c r="F107" s="422" t="s">
        <v>777</v>
      </c>
      <c r="G107" s="425" t="s">
        <v>549</v>
      </c>
      <c r="H107" s="393">
        <v>100</v>
      </c>
      <c r="I107" s="428"/>
      <c r="J107" s="49">
        <v>0</v>
      </c>
      <c r="K107" s="49">
        <v>0</v>
      </c>
      <c r="L107" s="669" t="s">
        <v>326</v>
      </c>
      <c r="M107" s="42" t="s">
        <v>326</v>
      </c>
      <c r="N107" s="669" t="s">
        <v>326</v>
      </c>
      <c r="O107" s="657" t="s">
        <v>1482</v>
      </c>
    </row>
    <row r="108" spans="1:15" x14ac:dyDescent="0.25">
      <c r="A108" s="426" t="s">
        <v>305</v>
      </c>
      <c r="B108" s="430" t="s">
        <v>1154</v>
      </c>
      <c r="C108" s="274" t="s">
        <v>1093</v>
      </c>
      <c r="D108" s="423" t="s">
        <v>1094</v>
      </c>
      <c r="E108" s="424" t="s">
        <v>1141</v>
      </c>
      <c r="F108" s="422" t="s">
        <v>777</v>
      </c>
      <c r="G108" s="425" t="s">
        <v>549</v>
      </c>
      <c r="H108" s="393">
        <v>100</v>
      </c>
      <c r="I108" s="428"/>
      <c r="J108" s="49">
        <v>0</v>
      </c>
      <c r="K108" s="49">
        <v>0</v>
      </c>
      <c r="L108" s="669" t="s">
        <v>326</v>
      </c>
      <c r="M108" s="42" t="s">
        <v>326</v>
      </c>
      <c r="N108" s="669" t="s">
        <v>326</v>
      </c>
      <c r="O108" s="657" t="s">
        <v>1482</v>
      </c>
    </row>
    <row r="109" spans="1:15" x14ac:dyDescent="0.25">
      <c r="A109" s="426" t="s">
        <v>305</v>
      </c>
      <c r="B109" s="430" t="s">
        <v>1154</v>
      </c>
      <c r="C109" s="274" t="s">
        <v>1093</v>
      </c>
      <c r="D109" s="423" t="s">
        <v>1097</v>
      </c>
      <c r="E109" s="424" t="s">
        <v>1141</v>
      </c>
      <c r="F109" s="422" t="s">
        <v>777</v>
      </c>
      <c r="G109" s="425" t="s">
        <v>549</v>
      </c>
      <c r="H109" s="393">
        <v>100</v>
      </c>
      <c r="I109" s="428"/>
      <c r="J109" s="49">
        <v>0</v>
      </c>
      <c r="K109" s="49">
        <v>0</v>
      </c>
      <c r="L109" s="669" t="s">
        <v>326</v>
      </c>
      <c r="M109" s="42" t="s">
        <v>326</v>
      </c>
      <c r="N109" s="669" t="s">
        <v>326</v>
      </c>
      <c r="O109" s="657" t="s">
        <v>1482</v>
      </c>
    </row>
    <row r="110" spans="1:15" ht="25.5" x14ac:dyDescent="0.25">
      <c r="A110" s="426" t="s">
        <v>305</v>
      </c>
      <c r="B110" s="430" t="s">
        <v>1154</v>
      </c>
      <c r="C110" s="274" t="s">
        <v>1093</v>
      </c>
      <c r="D110" s="423" t="s">
        <v>1098</v>
      </c>
      <c r="E110" s="424" t="s">
        <v>1141</v>
      </c>
      <c r="F110" s="422" t="s">
        <v>777</v>
      </c>
      <c r="G110" s="425" t="s">
        <v>549</v>
      </c>
      <c r="H110" s="393">
        <v>100</v>
      </c>
      <c r="I110" s="428"/>
      <c r="J110" s="49">
        <v>0</v>
      </c>
      <c r="K110" s="49">
        <v>0</v>
      </c>
      <c r="L110" s="669" t="s">
        <v>326</v>
      </c>
      <c r="M110" s="42" t="s">
        <v>326</v>
      </c>
      <c r="N110" s="669" t="s">
        <v>326</v>
      </c>
      <c r="O110" s="657" t="s">
        <v>1482</v>
      </c>
    </row>
    <row r="111" spans="1:15" x14ac:dyDescent="0.25">
      <c r="A111" s="426" t="s">
        <v>305</v>
      </c>
      <c r="B111" s="430" t="s">
        <v>1154</v>
      </c>
      <c r="C111" s="274" t="s">
        <v>1093</v>
      </c>
      <c r="D111" s="423" t="s">
        <v>1099</v>
      </c>
      <c r="E111" s="424" t="s">
        <v>1141</v>
      </c>
      <c r="F111" s="422" t="s">
        <v>777</v>
      </c>
      <c r="G111" s="425" t="s">
        <v>549</v>
      </c>
      <c r="H111" s="393">
        <v>100</v>
      </c>
      <c r="I111" s="430"/>
      <c r="J111" s="49">
        <v>0</v>
      </c>
      <c r="K111" s="49">
        <v>0</v>
      </c>
      <c r="L111" s="669" t="s">
        <v>326</v>
      </c>
      <c r="M111" s="42" t="s">
        <v>326</v>
      </c>
      <c r="N111" s="669" t="s">
        <v>326</v>
      </c>
      <c r="O111" s="657" t="s">
        <v>1482</v>
      </c>
    </row>
    <row r="112" spans="1:15" x14ac:dyDescent="0.25">
      <c r="A112" s="426" t="s">
        <v>305</v>
      </c>
      <c r="B112" s="430" t="s">
        <v>1154</v>
      </c>
      <c r="C112" s="274" t="s">
        <v>1093</v>
      </c>
      <c r="D112" s="423" t="s">
        <v>1101</v>
      </c>
      <c r="E112" s="424" t="s">
        <v>1142</v>
      </c>
      <c r="F112" s="422" t="s">
        <v>777</v>
      </c>
      <c r="G112" s="425" t="s">
        <v>549</v>
      </c>
      <c r="H112" s="393">
        <v>100</v>
      </c>
      <c r="I112" s="430"/>
      <c r="J112" s="49">
        <v>0</v>
      </c>
      <c r="K112" s="49">
        <v>0</v>
      </c>
      <c r="L112" s="669" t="s">
        <v>326</v>
      </c>
      <c r="M112" s="42" t="s">
        <v>326</v>
      </c>
      <c r="N112" s="669" t="s">
        <v>326</v>
      </c>
      <c r="O112" s="657" t="s">
        <v>1482</v>
      </c>
    </row>
  </sheetData>
  <dataValidations count="1">
    <dataValidation type="list" allowBlank="1" showInputMessage="1" showErrorMessage="1" sqref="F5:F112">
      <formula1>$BC$251:$BC$254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37"/>
  <sheetViews>
    <sheetView zoomScale="85" zoomScaleNormal="85" workbookViewId="0">
      <pane ySplit="4" topLeftCell="A5" activePane="bottomLeft" state="frozen"/>
      <selection activeCell="D1" sqref="D1"/>
      <selection pane="bottomLeft" activeCell="B42" sqref="B42"/>
    </sheetView>
  </sheetViews>
  <sheetFormatPr defaultRowHeight="12.75" x14ac:dyDescent="0.25"/>
  <cols>
    <col min="1" max="1" width="6.140625" style="89" customWidth="1"/>
    <col min="2" max="2" width="10.28515625" style="100" customWidth="1"/>
    <col min="3" max="3" width="9.42578125" style="100" customWidth="1"/>
    <col min="4" max="5" width="9.140625" style="89"/>
    <col min="6" max="6" width="9.42578125" style="100" customWidth="1"/>
    <col min="7" max="7" width="24.7109375" style="100" customWidth="1"/>
    <col min="8" max="8" width="10.5703125" style="89" bestFit="1" customWidth="1"/>
    <col min="9" max="9" width="9.28515625" style="89" customWidth="1"/>
    <col min="10" max="10" width="15.28515625" style="89" customWidth="1"/>
    <col min="11" max="11" width="11.28515625" style="89" customWidth="1"/>
    <col min="12" max="13" width="10.85546875" style="89" customWidth="1"/>
    <col min="14" max="14" width="9.140625" style="89"/>
    <col min="15" max="15" width="39.5703125" style="89" customWidth="1"/>
    <col min="16" max="16" width="12.140625" style="449" customWidth="1"/>
    <col min="17" max="17" width="11.140625" style="89" customWidth="1"/>
    <col min="18" max="18" width="9.140625" style="146"/>
    <col min="19" max="19" width="12.42578125" style="146" customWidth="1"/>
    <col min="20" max="20" width="9.140625" style="89"/>
    <col min="21" max="21" width="9.140625" style="449"/>
    <col min="22" max="22" width="9.140625" style="89"/>
    <col min="23" max="23" width="10" style="89" customWidth="1"/>
    <col min="24" max="24" width="10.28515625" style="89" customWidth="1"/>
    <col min="25" max="25" width="33" style="100" customWidth="1"/>
    <col min="26" max="16384" width="9.140625" style="89"/>
  </cols>
  <sheetData>
    <row r="1" spans="1:25" ht="13.5" thickBot="1" x14ac:dyDescent="0.3">
      <c r="A1" s="141" t="s">
        <v>165</v>
      </c>
      <c r="B1" s="452"/>
      <c r="C1" s="452"/>
      <c r="D1" s="142"/>
      <c r="E1" s="142"/>
      <c r="F1" s="452"/>
      <c r="G1" s="452"/>
      <c r="H1" s="452"/>
      <c r="I1" s="452"/>
      <c r="J1" s="142"/>
      <c r="K1" s="142"/>
      <c r="L1" s="142"/>
      <c r="M1" s="142"/>
      <c r="N1" s="142"/>
      <c r="O1" s="142"/>
      <c r="P1" s="445"/>
      <c r="Q1" s="143"/>
      <c r="R1" s="143"/>
      <c r="S1" s="143"/>
      <c r="T1" s="143"/>
      <c r="U1" s="445"/>
      <c r="V1" s="143"/>
      <c r="W1" s="143"/>
      <c r="X1" s="143"/>
      <c r="Y1" s="451"/>
    </row>
    <row r="2" spans="1:25" x14ac:dyDescent="0.25">
      <c r="A2" s="142"/>
      <c r="B2" s="452"/>
      <c r="C2" s="452"/>
      <c r="D2" s="142"/>
      <c r="E2" s="142"/>
      <c r="F2" s="452"/>
      <c r="G2" s="452"/>
      <c r="H2" s="452"/>
      <c r="I2" s="452"/>
      <c r="J2" s="142"/>
      <c r="K2" s="142"/>
      <c r="L2" s="142"/>
      <c r="M2" s="142"/>
      <c r="N2" s="142"/>
      <c r="O2" s="142"/>
      <c r="P2" s="445"/>
      <c r="Q2" s="143"/>
      <c r="R2" s="143"/>
      <c r="S2" s="143"/>
      <c r="T2" s="143"/>
      <c r="U2" s="445"/>
      <c r="V2" s="143"/>
      <c r="W2" s="143"/>
      <c r="X2" s="144" t="s">
        <v>1</v>
      </c>
      <c r="Y2" s="70" t="s">
        <v>2</v>
      </c>
    </row>
    <row r="3" spans="1:25" ht="13.5" thickBot="1" x14ac:dyDescent="0.3">
      <c r="A3" s="142"/>
      <c r="B3" s="452"/>
      <c r="C3" s="452"/>
      <c r="D3" s="142"/>
      <c r="E3" s="142"/>
      <c r="F3" s="452"/>
      <c r="G3" s="452"/>
      <c r="H3" s="452"/>
      <c r="I3" s="452"/>
      <c r="J3" s="142"/>
      <c r="K3" s="142"/>
      <c r="L3" s="142"/>
      <c r="M3" s="142"/>
      <c r="N3" s="142"/>
      <c r="O3" s="142"/>
      <c r="P3" s="446"/>
      <c r="Q3" s="145"/>
      <c r="R3" s="145"/>
      <c r="S3" s="145"/>
      <c r="T3" s="145"/>
      <c r="U3" s="446"/>
      <c r="V3" s="145"/>
      <c r="W3" s="145"/>
      <c r="X3" s="10" t="s">
        <v>3</v>
      </c>
      <c r="Y3" s="414">
        <v>2021</v>
      </c>
    </row>
    <row r="4" spans="1:25" ht="87" customHeight="1" thickBot="1" x14ac:dyDescent="0.3">
      <c r="A4" s="206" t="s">
        <v>4</v>
      </c>
      <c r="B4" s="206" t="s">
        <v>166</v>
      </c>
      <c r="C4" s="206" t="s">
        <v>7</v>
      </c>
      <c r="D4" s="206" t="s">
        <v>8</v>
      </c>
      <c r="E4" s="206" t="s">
        <v>77</v>
      </c>
      <c r="F4" s="206" t="s">
        <v>78</v>
      </c>
      <c r="G4" s="206" t="s">
        <v>167</v>
      </c>
      <c r="H4" s="206" t="s">
        <v>168</v>
      </c>
      <c r="I4" s="206" t="s">
        <v>169</v>
      </c>
      <c r="J4" s="207" t="s">
        <v>170</v>
      </c>
      <c r="K4" s="208" t="s">
        <v>171</v>
      </c>
      <c r="L4" s="208" t="s">
        <v>5</v>
      </c>
      <c r="M4" s="206" t="s">
        <v>172</v>
      </c>
      <c r="N4" s="208" t="s">
        <v>173</v>
      </c>
      <c r="O4" s="208" t="s">
        <v>14</v>
      </c>
      <c r="P4" s="447" t="s">
        <v>82</v>
      </c>
      <c r="Q4" s="209" t="s">
        <v>83</v>
      </c>
      <c r="R4" s="210" t="s">
        <v>174</v>
      </c>
      <c r="S4" s="209" t="s">
        <v>175</v>
      </c>
      <c r="T4" s="209" t="s">
        <v>176</v>
      </c>
      <c r="U4" s="447" t="s">
        <v>177</v>
      </c>
      <c r="V4" s="209" t="s">
        <v>178</v>
      </c>
      <c r="W4" s="209" t="s">
        <v>179</v>
      </c>
      <c r="X4" s="209" t="s">
        <v>180</v>
      </c>
      <c r="Y4" s="209" t="s">
        <v>58</v>
      </c>
    </row>
    <row r="5" spans="1:25" ht="25.5" x14ac:dyDescent="0.25">
      <c r="A5" s="591" t="s">
        <v>305</v>
      </c>
      <c r="B5" s="591" t="s">
        <v>305</v>
      </c>
      <c r="C5" s="592" t="s">
        <v>308</v>
      </c>
      <c r="D5" s="591" t="s">
        <v>318</v>
      </c>
      <c r="E5" s="591" t="s">
        <v>310</v>
      </c>
      <c r="F5" s="591" t="s">
        <v>621</v>
      </c>
      <c r="G5" s="84" t="s">
        <v>534</v>
      </c>
      <c r="H5" s="591" t="s">
        <v>622</v>
      </c>
      <c r="I5" s="591" t="s">
        <v>623</v>
      </c>
      <c r="J5" s="591" t="s">
        <v>624</v>
      </c>
      <c r="K5" s="591" t="s">
        <v>625</v>
      </c>
      <c r="L5" s="593" t="s">
        <v>306</v>
      </c>
      <c r="M5" s="594">
        <v>4092</v>
      </c>
      <c r="N5" s="591">
        <v>4</v>
      </c>
      <c r="O5" s="595" t="s">
        <v>702</v>
      </c>
      <c r="P5" s="596">
        <v>2823</v>
      </c>
      <c r="Q5" s="597">
        <v>4</v>
      </c>
      <c r="R5" s="598">
        <f>100*Q5/N5</f>
        <v>100</v>
      </c>
      <c r="S5" s="597">
        <v>40</v>
      </c>
      <c r="T5" s="597">
        <v>3</v>
      </c>
      <c r="U5" s="596">
        <v>2823</v>
      </c>
      <c r="V5" s="597">
        <v>4</v>
      </c>
      <c r="W5" s="597">
        <v>4</v>
      </c>
      <c r="X5" s="597">
        <v>2100</v>
      </c>
      <c r="Y5" s="599" t="s">
        <v>1219</v>
      </c>
    </row>
    <row r="6" spans="1:25" ht="51" x14ac:dyDescent="0.25">
      <c r="A6" s="600" t="s">
        <v>305</v>
      </c>
      <c r="B6" s="600" t="s">
        <v>305</v>
      </c>
      <c r="C6" s="601" t="s">
        <v>308</v>
      </c>
      <c r="D6" s="600" t="s">
        <v>318</v>
      </c>
      <c r="E6" s="600" t="s">
        <v>310</v>
      </c>
      <c r="F6" s="600" t="s">
        <v>541</v>
      </c>
      <c r="G6" s="84" t="s">
        <v>534</v>
      </c>
      <c r="H6" s="600" t="s">
        <v>622</v>
      </c>
      <c r="I6" s="600" t="s">
        <v>626</v>
      </c>
      <c r="J6" s="600" t="s">
        <v>624</v>
      </c>
      <c r="K6" s="600" t="s">
        <v>625</v>
      </c>
      <c r="L6" s="593" t="s">
        <v>306</v>
      </c>
      <c r="M6" s="602">
        <v>4092</v>
      </c>
      <c r="N6" s="600">
        <v>6</v>
      </c>
      <c r="O6" s="595" t="s">
        <v>703</v>
      </c>
      <c r="P6" s="596">
        <v>2823</v>
      </c>
      <c r="Q6" s="603">
        <v>6</v>
      </c>
      <c r="R6" s="598">
        <f t="shared" ref="R6:R31" si="0">100*Q6/N6</f>
        <v>100</v>
      </c>
      <c r="S6" s="597">
        <v>40</v>
      </c>
      <c r="T6" s="603">
        <v>4</v>
      </c>
      <c r="U6" s="596">
        <v>2823</v>
      </c>
      <c r="V6" s="603">
        <v>6</v>
      </c>
      <c r="W6" s="603">
        <v>4</v>
      </c>
      <c r="X6" s="603">
        <v>1312</v>
      </c>
      <c r="Y6" s="599" t="s">
        <v>1219</v>
      </c>
    </row>
    <row r="7" spans="1:25" ht="89.25" x14ac:dyDescent="0.25">
      <c r="A7" s="600" t="s">
        <v>305</v>
      </c>
      <c r="B7" s="600" t="s">
        <v>305</v>
      </c>
      <c r="C7" s="601" t="s">
        <v>308</v>
      </c>
      <c r="D7" s="600" t="s">
        <v>318</v>
      </c>
      <c r="E7" s="600" t="s">
        <v>310</v>
      </c>
      <c r="F7" s="591" t="s">
        <v>621</v>
      </c>
      <c r="G7" s="98" t="s">
        <v>518</v>
      </c>
      <c r="H7" s="600" t="s">
        <v>622</v>
      </c>
      <c r="I7" s="591" t="s">
        <v>623</v>
      </c>
      <c r="J7" s="600" t="s">
        <v>624</v>
      </c>
      <c r="K7" s="600" t="s">
        <v>625</v>
      </c>
      <c r="L7" s="593" t="s">
        <v>306</v>
      </c>
      <c r="M7" s="602">
        <v>26230</v>
      </c>
      <c r="N7" s="600">
        <v>28</v>
      </c>
      <c r="O7" s="604" t="s">
        <v>704</v>
      </c>
      <c r="P7" s="605">
        <v>23282</v>
      </c>
      <c r="Q7" s="603">
        <v>25</v>
      </c>
      <c r="R7" s="598">
        <f t="shared" si="0"/>
        <v>89.285714285714292</v>
      </c>
      <c r="S7" s="603">
        <v>323</v>
      </c>
      <c r="T7" s="603">
        <v>12</v>
      </c>
      <c r="U7" s="605">
        <v>23282</v>
      </c>
      <c r="V7" s="603">
        <v>25</v>
      </c>
      <c r="W7" s="603">
        <v>6</v>
      </c>
      <c r="X7" s="603">
        <v>14457</v>
      </c>
      <c r="Y7" s="606"/>
    </row>
    <row r="8" spans="1:25" ht="63.75" x14ac:dyDescent="0.25">
      <c r="A8" s="600" t="s">
        <v>305</v>
      </c>
      <c r="B8" s="600" t="s">
        <v>305</v>
      </c>
      <c r="C8" s="601" t="s">
        <v>308</v>
      </c>
      <c r="D8" s="600" t="s">
        <v>318</v>
      </c>
      <c r="E8" s="600" t="s">
        <v>310</v>
      </c>
      <c r="F8" s="600" t="s">
        <v>541</v>
      </c>
      <c r="G8" s="98" t="s">
        <v>518</v>
      </c>
      <c r="H8" s="600" t="s">
        <v>622</v>
      </c>
      <c r="I8" s="600" t="s">
        <v>626</v>
      </c>
      <c r="J8" s="600" t="s">
        <v>624</v>
      </c>
      <c r="K8" s="600" t="s">
        <v>625</v>
      </c>
      <c r="L8" s="593" t="s">
        <v>306</v>
      </c>
      <c r="M8" s="602">
        <v>26230</v>
      </c>
      <c r="N8" s="600">
        <v>72</v>
      </c>
      <c r="O8" s="604" t="s">
        <v>705</v>
      </c>
      <c r="P8" s="605">
        <v>23282</v>
      </c>
      <c r="Q8" s="603">
        <v>72</v>
      </c>
      <c r="R8" s="598">
        <f t="shared" si="0"/>
        <v>100</v>
      </c>
      <c r="S8" s="603">
        <v>323</v>
      </c>
      <c r="T8" s="603">
        <v>31</v>
      </c>
      <c r="U8" s="605">
        <v>23282</v>
      </c>
      <c r="V8" s="603">
        <v>72</v>
      </c>
      <c r="W8" s="603">
        <v>6</v>
      </c>
      <c r="X8" s="603">
        <v>15704</v>
      </c>
      <c r="Y8" s="606"/>
    </row>
    <row r="9" spans="1:25" ht="76.5" x14ac:dyDescent="0.25">
      <c r="A9" s="601" t="s">
        <v>305</v>
      </c>
      <c r="B9" s="601" t="s">
        <v>491</v>
      </c>
      <c r="C9" s="601" t="s">
        <v>308</v>
      </c>
      <c r="D9" s="601" t="s">
        <v>309</v>
      </c>
      <c r="E9" s="600" t="s">
        <v>310</v>
      </c>
      <c r="F9" s="601" t="s">
        <v>627</v>
      </c>
      <c r="G9" s="155" t="s">
        <v>527</v>
      </c>
      <c r="H9" s="601" t="s">
        <v>628</v>
      </c>
      <c r="I9" s="591" t="s">
        <v>623</v>
      </c>
      <c r="J9" s="601" t="s">
        <v>624</v>
      </c>
      <c r="K9" s="601" t="s">
        <v>625</v>
      </c>
      <c r="L9" s="593" t="s">
        <v>306</v>
      </c>
      <c r="M9" s="607">
        <v>105</v>
      </c>
      <c r="N9" s="601">
        <v>20</v>
      </c>
      <c r="O9" s="155" t="s">
        <v>706</v>
      </c>
      <c r="P9" s="605">
        <v>449</v>
      </c>
      <c r="Q9" s="603">
        <v>19</v>
      </c>
      <c r="R9" s="598">
        <f t="shared" si="0"/>
        <v>95</v>
      </c>
      <c r="S9" s="603">
        <v>18</v>
      </c>
      <c r="T9" s="603">
        <v>14</v>
      </c>
      <c r="U9" s="605">
        <v>83</v>
      </c>
      <c r="V9" s="603">
        <v>19</v>
      </c>
      <c r="W9" s="603">
        <v>1</v>
      </c>
      <c r="X9" s="603">
        <v>673</v>
      </c>
      <c r="Y9" s="606" t="s">
        <v>1222</v>
      </c>
    </row>
    <row r="10" spans="1:25" ht="114.75" x14ac:dyDescent="0.25">
      <c r="A10" s="601" t="s">
        <v>305</v>
      </c>
      <c r="B10" s="601" t="s">
        <v>494</v>
      </c>
      <c r="C10" s="601" t="s">
        <v>308</v>
      </c>
      <c r="D10" s="601" t="s">
        <v>309</v>
      </c>
      <c r="E10" s="600" t="s">
        <v>310</v>
      </c>
      <c r="F10" s="601" t="s">
        <v>627</v>
      </c>
      <c r="G10" s="155" t="s">
        <v>528</v>
      </c>
      <c r="H10" s="601" t="s">
        <v>628</v>
      </c>
      <c r="I10" s="601" t="s">
        <v>626</v>
      </c>
      <c r="J10" s="601" t="s">
        <v>624</v>
      </c>
      <c r="K10" s="601" t="s">
        <v>629</v>
      </c>
      <c r="L10" s="593" t="s">
        <v>306</v>
      </c>
      <c r="M10" s="607">
        <v>14</v>
      </c>
      <c r="N10" s="601">
        <v>4</v>
      </c>
      <c r="O10" s="155" t="s">
        <v>707</v>
      </c>
      <c r="P10" s="455">
        <v>17</v>
      </c>
      <c r="Q10" s="608">
        <v>1</v>
      </c>
      <c r="R10" s="598">
        <f t="shared" si="0"/>
        <v>25</v>
      </c>
      <c r="S10" s="603">
        <v>2</v>
      </c>
      <c r="T10" s="608">
        <v>1</v>
      </c>
      <c r="U10" s="608">
        <v>17</v>
      </c>
      <c r="V10" s="608">
        <v>1</v>
      </c>
      <c r="W10" s="608">
        <v>1</v>
      </c>
      <c r="X10" s="608">
        <v>2</v>
      </c>
      <c r="Y10" s="606" t="s">
        <v>1227</v>
      </c>
    </row>
    <row r="11" spans="1:25" ht="89.25" x14ac:dyDescent="0.25">
      <c r="A11" s="601" t="s">
        <v>305</v>
      </c>
      <c r="B11" s="601" t="s">
        <v>494</v>
      </c>
      <c r="C11" s="601" t="s">
        <v>308</v>
      </c>
      <c r="D11" s="601" t="s">
        <v>309</v>
      </c>
      <c r="E11" s="600" t="s">
        <v>310</v>
      </c>
      <c r="F11" s="601" t="s">
        <v>627</v>
      </c>
      <c r="G11" s="155" t="s">
        <v>529</v>
      </c>
      <c r="H11" s="601" t="s">
        <v>628</v>
      </c>
      <c r="I11" s="601" t="s">
        <v>626</v>
      </c>
      <c r="J11" s="601" t="s">
        <v>624</v>
      </c>
      <c r="K11" s="601" t="s">
        <v>629</v>
      </c>
      <c r="L11" s="593" t="s">
        <v>306</v>
      </c>
      <c r="M11" s="607">
        <v>192</v>
      </c>
      <c r="N11" s="601">
        <v>35</v>
      </c>
      <c r="O11" s="155" t="s">
        <v>708</v>
      </c>
      <c r="P11" s="605">
        <v>1070</v>
      </c>
      <c r="Q11" s="603">
        <v>31</v>
      </c>
      <c r="R11" s="598">
        <f t="shared" si="0"/>
        <v>88.571428571428569</v>
      </c>
      <c r="S11" s="603">
        <v>11</v>
      </c>
      <c r="T11" s="603">
        <v>8</v>
      </c>
      <c r="U11" s="605">
        <v>1016</v>
      </c>
      <c r="V11" s="603">
        <v>23</v>
      </c>
      <c r="W11" s="603">
        <v>1</v>
      </c>
      <c r="X11" s="603">
        <v>53</v>
      </c>
      <c r="Y11" s="606" t="s">
        <v>1225</v>
      </c>
    </row>
    <row r="12" spans="1:25" ht="76.5" x14ac:dyDescent="0.25">
      <c r="A12" s="601" t="s">
        <v>305</v>
      </c>
      <c r="B12" s="601" t="s">
        <v>494</v>
      </c>
      <c r="C12" s="601" t="s">
        <v>308</v>
      </c>
      <c r="D12" s="601" t="s">
        <v>309</v>
      </c>
      <c r="E12" s="600" t="s">
        <v>310</v>
      </c>
      <c r="F12" s="601" t="s">
        <v>627</v>
      </c>
      <c r="G12" s="155" t="s">
        <v>531</v>
      </c>
      <c r="H12" s="601" t="s">
        <v>628</v>
      </c>
      <c r="I12" s="601" t="s">
        <v>626</v>
      </c>
      <c r="J12" s="601" t="s">
        <v>624</v>
      </c>
      <c r="K12" s="601" t="s">
        <v>629</v>
      </c>
      <c r="L12" s="593" t="s">
        <v>306</v>
      </c>
      <c r="M12" s="607">
        <v>170</v>
      </c>
      <c r="N12" s="601">
        <v>25</v>
      </c>
      <c r="O12" s="155" t="s">
        <v>709</v>
      </c>
      <c r="P12" s="605">
        <v>197</v>
      </c>
      <c r="Q12" s="603">
        <v>19</v>
      </c>
      <c r="R12" s="598">
        <f t="shared" si="0"/>
        <v>76</v>
      </c>
      <c r="S12" s="603">
        <v>13</v>
      </c>
      <c r="T12" s="603">
        <v>5</v>
      </c>
      <c r="U12" s="605">
        <v>197</v>
      </c>
      <c r="V12" s="603">
        <v>16</v>
      </c>
      <c r="W12" s="603">
        <v>1</v>
      </c>
      <c r="X12" s="603">
        <v>49</v>
      </c>
      <c r="Y12" s="606" t="s">
        <v>1226</v>
      </c>
    </row>
    <row r="13" spans="1:25" ht="178.5" x14ac:dyDescent="0.25">
      <c r="A13" s="601" t="s">
        <v>305</v>
      </c>
      <c r="B13" s="601" t="s">
        <v>305</v>
      </c>
      <c r="C13" s="601" t="s">
        <v>308</v>
      </c>
      <c r="D13" s="601" t="s">
        <v>309</v>
      </c>
      <c r="E13" s="600" t="s">
        <v>310</v>
      </c>
      <c r="F13" s="601" t="s">
        <v>630</v>
      </c>
      <c r="G13" s="155" t="s">
        <v>532</v>
      </c>
      <c r="H13" s="601" t="s">
        <v>628</v>
      </c>
      <c r="I13" s="601" t="s">
        <v>626</v>
      </c>
      <c r="J13" s="601" t="s">
        <v>624</v>
      </c>
      <c r="K13" s="601" t="s">
        <v>625</v>
      </c>
      <c r="L13" s="593" t="s">
        <v>306</v>
      </c>
      <c r="M13" s="601">
        <v>35</v>
      </c>
      <c r="N13" s="601">
        <v>35</v>
      </c>
      <c r="O13" s="155" t="s">
        <v>710</v>
      </c>
      <c r="P13" s="605">
        <v>12</v>
      </c>
      <c r="Q13" s="603">
        <v>12</v>
      </c>
      <c r="R13" s="598">
        <f t="shared" si="0"/>
        <v>34.285714285714285</v>
      </c>
      <c r="S13" s="608" t="s">
        <v>326</v>
      </c>
      <c r="T13" s="608" t="s">
        <v>326</v>
      </c>
      <c r="U13" s="608" t="s">
        <v>326</v>
      </c>
      <c r="V13" s="608">
        <v>12</v>
      </c>
      <c r="W13" s="603">
        <v>1</v>
      </c>
      <c r="X13" s="603">
        <v>27</v>
      </c>
      <c r="Y13" s="606" t="s">
        <v>1362</v>
      </c>
    </row>
    <row r="14" spans="1:25" ht="63.75" x14ac:dyDescent="0.25">
      <c r="A14" s="600" t="s">
        <v>305</v>
      </c>
      <c r="B14" s="600" t="s">
        <v>305</v>
      </c>
      <c r="C14" s="601" t="s">
        <v>308</v>
      </c>
      <c r="D14" s="600" t="s">
        <v>318</v>
      </c>
      <c r="E14" s="600" t="s">
        <v>310</v>
      </c>
      <c r="F14" s="86" t="s">
        <v>621</v>
      </c>
      <c r="G14" s="98" t="s">
        <v>535</v>
      </c>
      <c r="H14" s="600" t="s">
        <v>622</v>
      </c>
      <c r="I14" s="591" t="s">
        <v>623</v>
      </c>
      <c r="J14" s="600" t="s">
        <v>624</v>
      </c>
      <c r="K14" s="600" t="s">
        <v>625</v>
      </c>
      <c r="L14" s="593" t="s">
        <v>306</v>
      </c>
      <c r="M14" s="602">
        <v>22691</v>
      </c>
      <c r="N14" s="600">
        <v>36</v>
      </c>
      <c r="O14" s="154" t="s">
        <v>711</v>
      </c>
      <c r="P14" s="605">
        <v>17211</v>
      </c>
      <c r="Q14" s="603">
        <v>42</v>
      </c>
      <c r="R14" s="598">
        <f t="shared" si="0"/>
        <v>116.66666666666667</v>
      </c>
      <c r="S14" s="603">
        <v>149</v>
      </c>
      <c r="T14" s="603">
        <v>22</v>
      </c>
      <c r="U14" s="605">
        <v>17211</v>
      </c>
      <c r="V14" s="603">
        <v>42</v>
      </c>
      <c r="W14" s="603">
        <v>26</v>
      </c>
      <c r="X14" s="603">
        <v>17246</v>
      </c>
      <c r="Y14" s="606" t="s">
        <v>1363</v>
      </c>
    </row>
    <row r="15" spans="1:25" ht="63.75" x14ac:dyDescent="0.25">
      <c r="A15" s="600" t="s">
        <v>305</v>
      </c>
      <c r="B15" s="600" t="s">
        <v>305</v>
      </c>
      <c r="C15" s="601" t="s">
        <v>308</v>
      </c>
      <c r="D15" s="600" t="s">
        <v>318</v>
      </c>
      <c r="E15" s="600" t="s">
        <v>310</v>
      </c>
      <c r="F15" s="86" t="s">
        <v>541</v>
      </c>
      <c r="G15" s="98" t="s">
        <v>535</v>
      </c>
      <c r="H15" s="600" t="s">
        <v>622</v>
      </c>
      <c r="I15" s="600" t="s">
        <v>626</v>
      </c>
      <c r="J15" s="600" t="s">
        <v>624</v>
      </c>
      <c r="K15" s="600" t="s">
        <v>625</v>
      </c>
      <c r="L15" s="593" t="s">
        <v>306</v>
      </c>
      <c r="M15" s="602">
        <v>22691</v>
      </c>
      <c r="N15" s="600">
        <v>24</v>
      </c>
      <c r="O15" s="154" t="s">
        <v>711</v>
      </c>
      <c r="P15" s="605">
        <v>17211</v>
      </c>
      <c r="Q15" s="603">
        <v>27</v>
      </c>
      <c r="R15" s="598">
        <f t="shared" si="0"/>
        <v>112.5</v>
      </c>
      <c r="S15" s="603">
        <v>149</v>
      </c>
      <c r="T15" s="603">
        <v>16</v>
      </c>
      <c r="U15" s="605">
        <v>17211</v>
      </c>
      <c r="V15" s="603">
        <v>27</v>
      </c>
      <c r="W15" s="603">
        <v>8</v>
      </c>
      <c r="X15" s="603">
        <v>10939</v>
      </c>
      <c r="Y15" s="606" t="s">
        <v>1363</v>
      </c>
    </row>
    <row r="16" spans="1:25" ht="153" x14ac:dyDescent="0.25">
      <c r="A16" s="600" t="s">
        <v>305</v>
      </c>
      <c r="B16" s="600" t="s">
        <v>305</v>
      </c>
      <c r="C16" s="601" t="s">
        <v>308</v>
      </c>
      <c r="D16" s="600" t="s">
        <v>326</v>
      </c>
      <c r="E16" s="600" t="s">
        <v>310</v>
      </c>
      <c r="F16" s="86" t="s">
        <v>621</v>
      </c>
      <c r="G16" s="154" t="s">
        <v>536</v>
      </c>
      <c r="H16" s="600" t="s">
        <v>622</v>
      </c>
      <c r="I16" s="591" t="s">
        <v>623</v>
      </c>
      <c r="J16" s="600" t="s">
        <v>624</v>
      </c>
      <c r="K16" s="601" t="s">
        <v>629</v>
      </c>
      <c r="L16" s="593" t="s">
        <v>306</v>
      </c>
      <c r="M16" s="602">
        <v>267</v>
      </c>
      <c r="N16" s="600">
        <v>0</v>
      </c>
      <c r="O16" s="154" t="s">
        <v>712</v>
      </c>
      <c r="P16" s="605">
        <v>31</v>
      </c>
      <c r="Q16" s="603">
        <v>0</v>
      </c>
      <c r="R16" s="609" t="s">
        <v>326</v>
      </c>
      <c r="S16" s="603">
        <v>4</v>
      </c>
      <c r="T16" s="603">
        <v>0</v>
      </c>
      <c r="U16" s="605">
        <v>31</v>
      </c>
      <c r="V16" s="603">
        <v>0</v>
      </c>
      <c r="W16" s="603">
        <v>0</v>
      </c>
      <c r="X16" s="603">
        <v>0</v>
      </c>
      <c r="Y16" s="450" t="s">
        <v>1360</v>
      </c>
    </row>
    <row r="17" spans="1:25" ht="102" x14ac:dyDescent="0.25">
      <c r="A17" s="600" t="s">
        <v>305</v>
      </c>
      <c r="B17" s="600" t="s">
        <v>305</v>
      </c>
      <c r="C17" s="601" t="s">
        <v>308</v>
      </c>
      <c r="D17" s="600" t="s">
        <v>326</v>
      </c>
      <c r="E17" s="600" t="s">
        <v>310</v>
      </c>
      <c r="F17" s="86" t="s">
        <v>541</v>
      </c>
      <c r="G17" s="154" t="s">
        <v>536</v>
      </c>
      <c r="H17" s="600" t="s">
        <v>622</v>
      </c>
      <c r="I17" s="600" t="s">
        <v>626</v>
      </c>
      <c r="J17" s="600" t="s">
        <v>624</v>
      </c>
      <c r="K17" s="601" t="s">
        <v>629</v>
      </c>
      <c r="L17" s="593" t="s">
        <v>306</v>
      </c>
      <c r="M17" s="602">
        <v>267</v>
      </c>
      <c r="N17" s="600">
        <v>6</v>
      </c>
      <c r="O17" s="154" t="s">
        <v>713</v>
      </c>
      <c r="P17" s="605">
        <v>31</v>
      </c>
      <c r="Q17" s="603">
        <v>0</v>
      </c>
      <c r="R17" s="598">
        <f t="shared" si="0"/>
        <v>0</v>
      </c>
      <c r="S17" s="603">
        <v>4</v>
      </c>
      <c r="T17" s="603">
        <v>0</v>
      </c>
      <c r="U17" s="605">
        <v>31</v>
      </c>
      <c r="V17" s="603">
        <v>0</v>
      </c>
      <c r="W17" s="603">
        <v>0</v>
      </c>
      <c r="X17" s="603">
        <v>0</v>
      </c>
      <c r="Y17" s="606" t="s">
        <v>1364</v>
      </c>
    </row>
    <row r="18" spans="1:25" ht="178.5" x14ac:dyDescent="0.25">
      <c r="A18" s="600" t="s">
        <v>305</v>
      </c>
      <c r="B18" s="600" t="s">
        <v>305</v>
      </c>
      <c r="C18" s="601" t="s">
        <v>308</v>
      </c>
      <c r="D18" s="600" t="s">
        <v>326</v>
      </c>
      <c r="E18" s="600" t="s">
        <v>310</v>
      </c>
      <c r="F18" s="86" t="s">
        <v>541</v>
      </c>
      <c r="G18" s="154" t="s">
        <v>542</v>
      </c>
      <c r="H18" s="600" t="s">
        <v>622</v>
      </c>
      <c r="I18" s="600" t="s">
        <v>626</v>
      </c>
      <c r="J18" s="600" t="s">
        <v>624</v>
      </c>
      <c r="K18" s="601" t="s">
        <v>629</v>
      </c>
      <c r="L18" s="593" t="s">
        <v>306</v>
      </c>
      <c r="M18" s="602">
        <v>1067</v>
      </c>
      <c r="N18" s="600">
        <v>6</v>
      </c>
      <c r="O18" s="154" t="s">
        <v>714</v>
      </c>
      <c r="P18" s="605">
        <v>424</v>
      </c>
      <c r="Q18" s="603">
        <v>7</v>
      </c>
      <c r="R18" s="598">
        <f t="shared" si="0"/>
        <v>116.66666666666667</v>
      </c>
      <c r="S18" s="603">
        <v>19</v>
      </c>
      <c r="T18" s="603">
        <v>2</v>
      </c>
      <c r="U18" s="605">
        <v>424</v>
      </c>
      <c r="V18" s="603">
        <v>7</v>
      </c>
      <c r="W18" s="603">
        <v>4</v>
      </c>
      <c r="X18" s="603">
        <v>560</v>
      </c>
      <c r="Y18" s="606" t="s">
        <v>1365</v>
      </c>
    </row>
    <row r="19" spans="1:25" ht="102" x14ac:dyDescent="0.25">
      <c r="A19" s="600" t="s">
        <v>305</v>
      </c>
      <c r="B19" s="600" t="s">
        <v>305</v>
      </c>
      <c r="C19" s="601" t="s">
        <v>308</v>
      </c>
      <c r="D19" s="600" t="s">
        <v>326</v>
      </c>
      <c r="E19" s="600" t="s">
        <v>310</v>
      </c>
      <c r="F19" s="86" t="s">
        <v>621</v>
      </c>
      <c r="G19" s="154" t="s">
        <v>537</v>
      </c>
      <c r="H19" s="600" t="s">
        <v>622</v>
      </c>
      <c r="I19" s="591" t="s">
        <v>623</v>
      </c>
      <c r="J19" s="600" t="s">
        <v>624</v>
      </c>
      <c r="K19" s="601" t="s">
        <v>629</v>
      </c>
      <c r="L19" s="593" t="s">
        <v>306</v>
      </c>
      <c r="M19" s="602">
        <v>0</v>
      </c>
      <c r="N19" s="600">
        <v>4</v>
      </c>
      <c r="O19" s="154" t="s">
        <v>715</v>
      </c>
      <c r="P19" s="605">
        <v>424</v>
      </c>
      <c r="Q19" s="603">
        <v>0</v>
      </c>
      <c r="R19" s="598">
        <f t="shared" si="0"/>
        <v>0</v>
      </c>
      <c r="S19" s="603">
        <v>19</v>
      </c>
      <c r="T19" s="603">
        <v>0</v>
      </c>
      <c r="U19" s="605">
        <v>424</v>
      </c>
      <c r="V19" s="603">
        <v>0</v>
      </c>
      <c r="W19" s="603">
        <v>0</v>
      </c>
      <c r="X19" s="603">
        <v>0</v>
      </c>
      <c r="Y19" s="606" t="s">
        <v>1367</v>
      </c>
    </row>
    <row r="20" spans="1:25" ht="102" x14ac:dyDescent="0.25">
      <c r="A20" s="600" t="s">
        <v>305</v>
      </c>
      <c r="B20" s="600" t="s">
        <v>305</v>
      </c>
      <c r="C20" s="601" t="s">
        <v>308</v>
      </c>
      <c r="D20" s="600" t="s">
        <v>326</v>
      </c>
      <c r="E20" s="600" t="s">
        <v>310</v>
      </c>
      <c r="F20" s="86" t="s">
        <v>541</v>
      </c>
      <c r="G20" s="154" t="s">
        <v>537</v>
      </c>
      <c r="H20" s="600" t="s">
        <v>622</v>
      </c>
      <c r="I20" s="600" t="s">
        <v>626</v>
      </c>
      <c r="J20" s="600" t="s">
        <v>624</v>
      </c>
      <c r="K20" s="601" t="s">
        <v>629</v>
      </c>
      <c r="L20" s="593" t="s">
        <v>306</v>
      </c>
      <c r="M20" s="602">
        <v>0</v>
      </c>
      <c r="N20" s="600">
        <v>4</v>
      </c>
      <c r="O20" s="154" t="s">
        <v>715</v>
      </c>
      <c r="P20" s="605">
        <v>424</v>
      </c>
      <c r="Q20" s="603">
        <v>0</v>
      </c>
      <c r="R20" s="598">
        <f t="shared" si="0"/>
        <v>0</v>
      </c>
      <c r="S20" s="603">
        <v>19</v>
      </c>
      <c r="T20" s="603">
        <v>0</v>
      </c>
      <c r="U20" s="605">
        <v>424</v>
      </c>
      <c r="V20" s="603">
        <v>0</v>
      </c>
      <c r="W20" s="603">
        <v>0</v>
      </c>
      <c r="X20" s="603">
        <v>0</v>
      </c>
      <c r="Y20" s="606" t="s">
        <v>1367</v>
      </c>
    </row>
    <row r="21" spans="1:25" ht="114.75" x14ac:dyDescent="0.25">
      <c r="A21" s="600" t="s">
        <v>305</v>
      </c>
      <c r="B21" s="600" t="s">
        <v>305</v>
      </c>
      <c r="C21" s="601" t="s">
        <v>308</v>
      </c>
      <c r="D21" s="600" t="s">
        <v>326</v>
      </c>
      <c r="E21" s="600" t="s">
        <v>310</v>
      </c>
      <c r="F21" s="86" t="s">
        <v>621</v>
      </c>
      <c r="G21" s="154" t="s">
        <v>538</v>
      </c>
      <c r="H21" s="600" t="s">
        <v>622</v>
      </c>
      <c r="I21" s="591" t="s">
        <v>623</v>
      </c>
      <c r="J21" s="600" t="s">
        <v>624</v>
      </c>
      <c r="K21" s="601" t="s">
        <v>629</v>
      </c>
      <c r="L21" s="593" t="s">
        <v>306</v>
      </c>
      <c r="M21" s="602">
        <v>1039</v>
      </c>
      <c r="N21" s="600">
        <v>2</v>
      </c>
      <c r="O21" s="154" t="s">
        <v>716</v>
      </c>
      <c r="P21" s="605">
        <v>655</v>
      </c>
      <c r="Q21" s="603">
        <v>1</v>
      </c>
      <c r="R21" s="598">
        <f t="shared" si="0"/>
        <v>50</v>
      </c>
      <c r="S21" s="603">
        <v>22</v>
      </c>
      <c r="T21" s="603">
        <v>0</v>
      </c>
      <c r="U21" s="605">
        <v>655</v>
      </c>
      <c r="V21" s="603">
        <v>1</v>
      </c>
      <c r="W21" s="603">
        <v>0</v>
      </c>
      <c r="X21" s="603">
        <v>0</v>
      </c>
      <c r="Y21" s="606" t="s">
        <v>1368</v>
      </c>
    </row>
    <row r="22" spans="1:25" ht="114.75" x14ac:dyDescent="0.25">
      <c r="A22" s="600" t="s">
        <v>305</v>
      </c>
      <c r="B22" s="600" t="s">
        <v>305</v>
      </c>
      <c r="C22" s="601" t="s">
        <v>308</v>
      </c>
      <c r="D22" s="600" t="s">
        <v>326</v>
      </c>
      <c r="E22" s="600" t="s">
        <v>310</v>
      </c>
      <c r="F22" s="86" t="s">
        <v>541</v>
      </c>
      <c r="G22" s="154" t="s">
        <v>538</v>
      </c>
      <c r="H22" s="600" t="s">
        <v>622</v>
      </c>
      <c r="I22" s="600" t="s">
        <v>626</v>
      </c>
      <c r="J22" s="600" t="s">
        <v>624</v>
      </c>
      <c r="K22" s="601" t="s">
        <v>629</v>
      </c>
      <c r="L22" s="593" t="s">
        <v>306</v>
      </c>
      <c r="M22" s="602">
        <v>1039</v>
      </c>
      <c r="N22" s="600">
        <v>6</v>
      </c>
      <c r="O22" s="154" t="s">
        <v>717</v>
      </c>
      <c r="P22" s="605">
        <v>655</v>
      </c>
      <c r="Q22" s="603">
        <v>1</v>
      </c>
      <c r="R22" s="598">
        <f t="shared" si="0"/>
        <v>16.666666666666668</v>
      </c>
      <c r="S22" s="603">
        <v>22</v>
      </c>
      <c r="T22" s="603">
        <v>1</v>
      </c>
      <c r="U22" s="605">
        <v>655</v>
      </c>
      <c r="V22" s="603">
        <v>1</v>
      </c>
      <c r="W22" s="603">
        <v>1</v>
      </c>
      <c r="X22" s="603">
        <v>104</v>
      </c>
      <c r="Y22" s="606" t="s">
        <v>1368</v>
      </c>
    </row>
    <row r="23" spans="1:25" ht="102" x14ac:dyDescent="0.25">
      <c r="A23" s="600" t="s">
        <v>305</v>
      </c>
      <c r="B23" s="600" t="s">
        <v>305</v>
      </c>
      <c r="C23" s="601" t="s">
        <v>308</v>
      </c>
      <c r="D23" s="600" t="s">
        <v>326</v>
      </c>
      <c r="E23" s="600" t="s">
        <v>310</v>
      </c>
      <c r="F23" s="86" t="s">
        <v>541</v>
      </c>
      <c r="G23" s="154" t="s">
        <v>544</v>
      </c>
      <c r="H23" s="600" t="s">
        <v>622</v>
      </c>
      <c r="I23" s="600" t="s">
        <v>626</v>
      </c>
      <c r="J23" s="600" t="s">
        <v>624</v>
      </c>
      <c r="K23" s="601" t="s">
        <v>629</v>
      </c>
      <c r="L23" s="593" t="s">
        <v>306</v>
      </c>
      <c r="M23" s="602">
        <v>86</v>
      </c>
      <c r="N23" s="600">
        <v>4</v>
      </c>
      <c r="O23" s="154" t="s">
        <v>718</v>
      </c>
      <c r="P23" s="605">
        <v>250</v>
      </c>
      <c r="Q23" s="603">
        <v>1</v>
      </c>
      <c r="R23" s="598">
        <f t="shared" si="0"/>
        <v>25</v>
      </c>
      <c r="S23" s="603">
        <v>4</v>
      </c>
      <c r="T23" s="603">
        <v>1</v>
      </c>
      <c r="U23" s="605">
        <v>250</v>
      </c>
      <c r="V23" s="603">
        <v>1</v>
      </c>
      <c r="W23" s="603">
        <v>5</v>
      </c>
      <c r="X23" s="603">
        <v>59</v>
      </c>
      <c r="Y23" s="606" t="s">
        <v>1369</v>
      </c>
    </row>
    <row r="24" spans="1:25" ht="89.25" x14ac:dyDescent="0.25">
      <c r="A24" s="86" t="s">
        <v>305</v>
      </c>
      <c r="B24" s="86" t="s">
        <v>305</v>
      </c>
      <c r="C24" s="86" t="s">
        <v>308</v>
      </c>
      <c r="D24" s="86" t="s">
        <v>318</v>
      </c>
      <c r="E24" s="610" t="s">
        <v>310</v>
      </c>
      <c r="F24" s="86" t="s">
        <v>541</v>
      </c>
      <c r="G24" s="98" t="s">
        <v>526</v>
      </c>
      <c r="H24" s="600" t="s">
        <v>622</v>
      </c>
      <c r="I24" s="600" t="s">
        <v>626</v>
      </c>
      <c r="J24" s="600" t="s">
        <v>624</v>
      </c>
      <c r="K24" s="601" t="s">
        <v>629</v>
      </c>
      <c r="L24" s="593" t="s">
        <v>306</v>
      </c>
      <c r="M24" s="607">
        <v>53676</v>
      </c>
      <c r="N24" s="601">
        <v>35</v>
      </c>
      <c r="O24" s="611" t="s">
        <v>719</v>
      </c>
      <c r="P24" s="605">
        <v>70786</v>
      </c>
      <c r="Q24" s="603">
        <v>35</v>
      </c>
      <c r="R24" s="598">
        <f t="shared" si="0"/>
        <v>100</v>
      </c>
      <c r="S24" s="603">
        <v>2772</v>
      </c>
      <c r="T24" s="603">
        <v>21</v>
      </c>
      <c r="U24" s="605">
        <v>70786</v>
      </c>
      <c r="V24" s="603">
        <v>35</v>
      </c>
      <c r="W24" s="603">
        <v>77</v>
      </c>
      <c r="X24" s="603">
        <v>1596</v>
      </c>
      <c r="Y24" s="606" t="s">
        <v>1221</v>
      </c>
    </row>
    <row r="25" spans="1:25" ht="89.25" x14ac:dyDescent="0.25">
      <c r="A25" s="86" t="s">
        <v>305</v>
      </c>
      <c r="B25" s="86" t="s">
        <v>305</v>
      </c>
      <c r="C25" s="86" t="s">
        <v>308</v>
      </c>
      <c r="D25" s="86" t="s">
        <v>318</v>
      </c>
      <c r="E25" s="610" t="s">
        <v>310</v>
      </c>
      <c r="F25" s="86" t="s">
        <v>621</v>
      </c>
      <c r="G25" s="98" t="s">
        <v>526</v>
      </c>
      <c r="H25" s="600" t="s">
        <v>622</v>
      </c>
      <c r="I25" s="591" t="s">
        <v>623</v>
      </c>
      <c r="J25" s="600" t="s">
        <v>624</v>
      </c>
      <c r="K25" s="601" t="s">
        <v>629</v>
      </c>
      <c r="L25" s="593" t="s">
        <v>306</v>
      </c>
      <c r="M25" s="607">
        <v>53676</v>
      </c>
      <c r="N25" s="601">
        <v>2</v>
      </c>
      <c r="O25" s="611" t="s">
        <v>719</v>
      </c>
      <c r="P25" s="605">
        <v>70786</v>
      </c>
      <c r="Q25" s="603">
        <v>2</v>
      </c>
      <c r="R25" s="598">
        <f t="shared" si="0"/>
        <v>100</v>
      </c>
      <c r="S25" s="603">
        <v>2772</v>
      </c>
      <c r="T25" s="603">
        <v>2</v>
      </c>
      <c r="U25" s="605">
        <v>70786</v>
      </c>
      <c r="V25" s="603">
        <v>2</v>
      </c>
      <c r="W25" s="603">
        <v>40</v>
      </c>
      <c r="X25" s="603">
        <v>114</v>
      </c>
      <c r="Y25" s="606" t="s">
        <v>1221</v>
      </c>
    </row>
    <row r="26" spans="1:25" ht="25.5" x14ac:dyDescent="0.25">
      <c r="A26" s="86" t="s">
        <v>305</v>
      </c>
      <c r="B26" s="86" t="s">
        <v>305</v>
      </c>
      <c r="C26" s="86" t="s">
        <v>308</v>
      </c>
      <c r="D26" s="86" t="s">
        <v>318</v>
      </c>
      <c r="E26" s="610" t="s">
        <v>310</v>
      </c>
      <c r="F26" s="86" t="s">
        <v>541</v>
      </c>
      <c r="G26" s="98" t="s">
        <v>539</v>
      </c>
      <c r="H26" s="600" t="s">
        <v>622</v>
      </c>
      <c r="I26" s="600" t="s">
        <v>626</v>
      </c>
      <c r="J26" s="600" t="s">
        <v>624</v>
      </c>
      <c r="K26" s="601" t="s">
        <v>629</v>
      </c>
      <c r="L26" s="593" t="s">
        <v>306</v>
      </c>
      <c r="M26" s="607">
        <v>34097</v>
      </c>
      <c r="N26" s="601">
        <v>18</v>
      </c>
      <c r="O26" s="611" t="s">
        <v>720</v>
      </c>
      <c r="P26" s="605">
        <v>31874</v>
      </c>
      <c r="Q26" s="603">
        <v>26</v>
      </c>
      <c r="R26" s="598">
        <f t="shared" si="0"/>
        <v>144.44444444444446</v>
      </c>
      <c r="S26" s="603">
        <v>898</v>
      </c>
      <c r="T26" s="603">
        <v>15</v>
      </c>
      <c r="U26" s="605">
        <v>31874</v>
      </c>
      <c r="V26" s="603">
        <v>26</v>
      </c>
      <c r="W26" s="603">
        <v>70</v>
      </c>
      <c r="X26" s="603">
        <v>1110</v>
      </c>
      <c r="Y26" s="606" t="s">
        <v>1366</v>
      </c>
    </row>
    <row r="27" spans="1:25" ht="25.5" x14ac:dyDescent="0.25">
      <c r="A27" s="86" t="s">
        <v>305</v>
      </c>
      <c r="B27" s="86" t="s">
        <v>305</v>
      </c>
      <c r="C27" s="86" t="s">
        <v>308</v>
      </c>
      <c r="D27" s="86" t="s">
        <v>318</v>
      </c>
      <c r="E27" s="610" t="s">
        <v>310</v>
      </c>
      <c r="F27" s="86" t="s">
        <v>621</v>
      </c>
      <c r="G27" s="98" t="s">
        <v>539</v>
      </c>
      <c r="H27" s="600" t="s">
        <v>622</v>
      </c>
      <c r="I27" s="591" t="s">
        <v>623</v>
      </c>
      <c r="J27" s="600" t="s">
        <v>624</v>
      </c>
      <c r="K27" s="601" t="s">
        <v>629</v>
      </c>
      <c r="L27" s="593" t="s">
        <v>306</v>
      </c>
      <c r="M27" s="607">
        <v>34097</v>
      </c>
      <c r="N27" s="601">
        <v>6</v>
      </c>
      <c r="O27" s="611" t="s">
        <v>720</v>
      </c>
      <c r="P27" s="605">
        <v>31874</v>
      </c>
      <c r="Q27" s="603">
        <v>7</v>
      </c>
      <c r="R27" s="598">
        <f t="shared" si="0"/>
        <v>116.66666666666667</v>
      </c>
      <c r="S27" s="603">
        <v>898</v>
      </c>
      <c r="T27" s="603">
        <v>3</v>
      </c>
      <c r="U27" s="605">
        <v>31874</v>
      </c>
      <c r="V27" s="603">
        <v>7</v>
      </c>
      <c r="W27" s="603">
        <v>31</v>
      </c>
      <c r="X27" s="603">
        <v>334</v>
      </c>
      <c r="Y27" s="606"/>
    </row>
    <row r="28" spans="1:25" ht="114.75" x14ac:dyDescent="0.25">
      <c r="A28" s="86" t="s">
        <v>305</v>
      </c>
      <c r="B28" s="86" t="s">
        <v>305</v>
      </c>
      <c r="C28" s="86" t="s">
        <v>308</v>
      </c>
      <c r="D28" s="86" t="s">
        <v>318</v>
      </c>
      <c r="E28" s="610" t="s">
        <v>310</v>
      </c>
      <c r="F28" s="86" t="s">
        <v>541</v>
      </c>
      <c r="G28" s="98" t="s">
        <v>533</v>
      </c>
      <c r="H28" s="600" t="s">
        <v>622</v>
      </c>
      <c r="I28" s="600" t="s">
        <v>626</v>
      </c>
      <c r="J28" s="600" t="s">
        <v>624</v>
      </c>
      <c r="K28" s="601" t="s">
        <v>629</v>
      </c>
      <c r="L28" s="593" t="s">
        <v>306</v>
      </c>
      <c r="M28" s="607">
        <v>12624</v>
      </c>
      <c r="N28" s="601">
        <v>12</v>
      </c>
      <c r="O28" s="611" t="s">
        <v>721</v>
      </c>
      <c r="P28" s="605">
        <v>14341</v>
      </c>
      <c r="Q28" s="603">
        <v>12</v>
      </c>
      <c r="R28" s="598">
        <f t="shared" si="0"/>
        <v>100</v>
      </c>
      <c r="S28" s="603">
        <v>308</v>
      </c>
      <c r="T28" s="603">
        <v>7</v>
      </c>
      <c r="U28" s="605">
        <v>14341</v>
      </c>
      <c r="V28" s="603">
        <v>12</v>
      </c>
      <c r="W28" s="603">
        <v>3</v>
      </c>
      <c r="X28" s="603">
        <v>738</v>
      </c>
      <c r="Y28" s="606" t="s">
        <v>1237</v>
      </c>
    </row>
    <row r="29" spans="1:25" ht="25.5" x14ac:dyDescent="0.25">
      <c r="A29" s="86" t="s">
        <v>305</v>
      </c>
      <c r="B29" s="86" t="s">
        <v>305</v>
      </c>
      <c r="C29" s="86" t="s">
        <v>308</v>
      </c>
      <c r="D29" s="86" t="s">
        <v>318</v>
      </c>
      <c r="E29" s="610" t="s">
        <v>310</v>
      </c>
      <c r="F29" s="86" t="s">
        <v>541</v>
      </c>
      <c r="G29" s="98" t="s">
        <v>545</v>
      </c>
      <c r="H29" s="600" t="s">
        <v>622</v>
      </c>
      <c r="I29" s="600" t="s">
        <v>626</v>
      </c>
      <c r="J29" s="600" t="s">
        <v>624</v>
      </c>
      <c r="K29" s="601" t="s">
        <v>629</v>
      </c>
      <c r="L29" s="593" t="s">
        <v>306</v>
      </c>
      <c r="M29" s="607">
        <v>9411</v>
      </c>
      <c r="N29" s="601">
        <v>12</v>
      </c>
      <c r="O29" s="611" t="s">
        <v>722</v>
      </c>
      <c r="P29" s="605">
        <v>10457</v>
      </c>
      <c r="Q29" s="603">
        <v>12</v>
      </c>
      <c r="R29" s="598">
        <f t="shared" si="0"/>
        <v>100</v>
      </c>
      <c r="S29" s="603">
        <v>1018</v>
      </c>
      <c r="T29" s="603">
        <v>7</v>
      </c>
      <c r="U29" s="605">
        <v>10457</v>
      </c>
      <c r="V29" s="603">
        <v>12</v>
      </c>
      <c r="W29" s="603">
        <v>20</v>
      </c>
      <c r="X29" s="603">
        <v>424</v>
      </c>
      <c r="Y29" s="606"/>
    </row>
    <row r="30" spans="1:25" ht="25.5" x14ac:dyDescent="0.25">
      <c r="A30" s="86" t="s">
        <v>305</v>
      </c>
      <c r="B30" s="86" t="s">
        <v>305</v>
      </c>
      <c r="C30" s="86" t="s">
        <v>308</v>
      </c>
      <c r="D30" s="86" t="s">
        <v>318</v>
      </c>
      <c r="E30" s="610" t="s">
        <v>310</v>
      </c>
      <c r="F30" s="86" t="s">
        <v>541</v>
      </c>
      <c r="G30" s="98" t="s">
        <v>540</v>
      </c>
      <c r="H30" s="600" t="s">
        <v>622</v>
      </c>
      <c r="I30" s="600" t="s">
        <v>626</v>
      </c>
      <c r="J30" s="600" t="s">
        <v>624</v>
      </c>
      <c r="K30" s="601" t="s">
        <v>629</v>
      </c>
      <c r="L30" s="593" t="s">
        <v>306</v>
      </c>
      <c r="M30" s="607">
        <v>4292</v>
      </c>
      <c r="N30" s="601">
        <v>18</v>
      </c>
      <c r="O30" s="155" t="s">
        <v>723</v>
      </c>
      <c r="P30" s="605">
        <v>3401</v>
      </c>
      <c r="Q30" s="603">
        <v>19</v>
      </c>
      <c r="R30" s="598">
        <f t="shared" si="0"/>
        <v>105.55555555555556</v>
      </c>
      <c r="S30" s="603">
        <v>59</v>
      </c>
      <c r="T30" s="603">
        <v>7</v>
      </c>
      <c r="U30" s="605">
        <v>3401</v>
      </c>
      <c r="V30" s="603">
        <v>19</v>
      </c>
      <c r="W30" s="603">
        <v>62</v>
      </c>
      <c r="X30" s="603">
        <v>3525</v>
      </c>
      <c r="Y30" s="606"/>
    </row>
    <row r="31" spans="1:25" ht="25.5" x14ac:dyDescent="0.25">
      <c r="A31" s="86" t="s">
        <v>305</v>
      </c>
      <c r="B31" s="86" t="s">
        <v>305</v>
      </c>
      <c r="C31" s="86" t="s">
        <v>308</v>
      </c>
      <c r="D31" s="86" t="s">
        <v>318</v>
      </c>
      <c r="E31" s="610" t="s">
        <v>310</v>
      </c>
      <c r="F31" s="86" t="s">
        <v>621</v>
      </c>
      <c r="G31" s="98" t="s">
        <v>540</v>
      </c>
      <c r="H31" s="600" t="s">
        <v>622</v>
      </c>
      <c r="I31" s="591" t="s">
        <v>623</v>
      </c>
      <c r="J31" s="600" t="s">
        <v>624</v>
      </c>
      <c r="K31" s="601" t="s">
        <v>629</v>
      </c>
      <c r="L31" s="593" t="s">
        <v>306</v>
      </c>
      <c r="M31" s="607">
        <v>4292</v>
      </c>
      <c r="N31" s="601">
        <v>10</v>
      </c>
      <c r="O31" s="155" t="s">
        <v>723</v>
      </c>
      <c r="P31" s="605">
        <v>3401</v>
      </c>
      <c r="Q31" s="603">
        <v>12</v>
      </c>
      <c r="R31" s="598">
        <f t="shared" si="0"/>
        <v>120</v>
      </c>
      <c r="S31" s="603">
        <v>59</v>
      </c>
      <c r="T31" s="603">
        <v>7</v>
      </c>
      <c r="U31" s="605">
        <v>3401</v>
      </c>
      <c r="V31" s="603">
        <v>12</v>
      </c>
      <c r="W31" s="603">
        <v>60</v>
      </c>
      <c r="X31" s="603">
        <v>3567</v>
      </c>
      <c r="Y31" s="606"/>
    </row>
    <row r="32" spans="1:25" ht="25.5" x14ac:dyDescent="0.25">
      <c r="A32" s="612" t="s">
        <v>305</v>
      </c>
      <c r="B32" s="613" t="s">
        <v>305</v>
      </c>
      <c r="C32" s="614" t="s">
        <v>308</v>
      </c>
      <c r="D32" s="613" t="s">
        <v>318</v>
      </c>
      <c r="E32" s="613" t="s">
        <v>310</v>
      </c>
      <c r="F32" s="613" t="s">
        <v>326</v>
      </c>
      <c r="G32" s="615" t="s">
        <v>667</v>
      </c>
      <c r="H32" s="616" t="s">
        <v>326</v>
      </c>
      <c r="I32" s="616" t="s">
        <v>326</v>
      </c>
      <c r="J32" s="616" t="s">
        <v>326</v>
      </c>
      <c r="K32" s="616" t="s">
        <v>326</v>
      </c>
      <c r="L32" s="617" t="s">
        <v>306</v>
      </c>
      <c r="M32" s="616" t="s">
        <v>326</v>
      </c>
      <c r="N32" s="616">
        <v>0</v>
      </c>
      <c r="O32" s="618" t="s">
        <v>680</v>
      </c>
      <c r="P32" s="605">
        <v>148</v>
      </c>
      <c r="Q32" s="608" t="s">
        <v>326</v>
      </c>
      <c r="R32" s="609" t="s">
        <v>326</v>
      </c>
      <c r="S32" s="603">
        <v>8</v>
      </c>
      <c r="T32" s="608" t="s">
        <v>326</v>
      </c>
      <c r="U32" s="605">
        <v>148</v>
      </c>
      <c r="V32" s="608" t="s">
        <v>326</v>
      </c>
      <c r="W32" s="608" t="s">
        <v>326</v>
      </c>
      <c r="X32" s="608" t="s">
        <v>326</v>
      </c>
      <c r="Y32" s="450" t="s">
        <v>1360</v>
      </c>
    </row>
    <row r="33" spans="1:25" ht="25.5" x14ac:dyDescent="0.25">
      <c r="A33" s="612" t="s">
        <v>305</v>
      </c>
      <c r="B33" s="613" t="s">
        <v>305</v>
      </c>
      <c r="C33" s="614" t="s">
        <v>308</v>
      </c>
      <c r="D33" s="613" t="s">
        <v>318</v>
      </c>
      <c r="E33" s="613" t="s">
        <v>310</v>
      </c>
      <c r="F33" s="613" t="s">
        <v>326</v>
      </c>
      <c r="G33" s="615" t="s">
        <v>670</v>
      </c>
      <c r="H33" s="616" t="s">
        <v>326</v>
      </c>
      <c r="I33" s="616" t="s">
        <v>326</v>
      </c>
      <c r="J33" s="616" t="s">
        <v>326</v>
      </c>
      <c r="K33" s="616" t="s">
        <v>326</v>
      </c>
      <c r="L33" s="617" t="s">
        <v>306</v>
      </c>
      <c r="M33" s="616" t="s">
        <v>326</v>
      </c>
      <c r="N33" s="616">
        <v>0</v>
      </c>
      <c r="O33" s="618" t="s">
        <v>681</v>
      </c>
      <c r="P33" s="605">
        <v>64</v>
      </c>
      <c r="Q33" s="608" t="s">
        <v>326</v>
      </c>
      <c r="R33" s="609" t="s">
        <v>326</v>
      </c>
      <c r="S33" s="603">
        <v>6</v>
      </c>
      <c r="T33" s="608" t="s">
        <v>326</v>
      </c>
      <c r="U33" s="605">
        <v>64</v>
      </c>
      <c r="V33" s="608" t="s">
        <v>326</v>
      </c>
      <c r="W33" s="608" t="s">
        <v>326</v>
      </c>
      <c r="X33" s="608" t="s">
        <v>326</v>
      </c>
      <c r="Y33" s="450" t="s">
        <v>1360</v>
      </c>
    </row>
    <row r="34" spans="1:25" ht="25.5" x14ac:dyDescent="0.25">
      <c r="A34" s="612" t="s">
        <v>305</v>
      </c>
      <c r="B34" s="613" t="s">
        <v>305</v>
      </c>
      <c r="C34" s="614" t="s">
        <v>308</v>
      </c>
      <c r="D34" s="613" t="s">
        <v>318</v>
      </c>
      <c r="E34" s="613" t="s">
        <v>310</v>
      </c>
      <c r="F34" s="613" t="s">
        <v>326</v>
      </c>
      <c r="G34" s="615" t="s">
        <v>672</v>
      </c>
      <c r="H34" s="616" t="s">
        <v>326</v>
      </c>
      <c r="I34" s="616" t="s">
        <v>326</v>
      </c>
      <c r="J34" s="616" t="s">
        <v>326</v>
      </c>
      <c r="K34" s="616" t="s">
        <v>326</v>
      </c>
      <c r="L34" s="617" t="s">
        <v>306</v>
      </c>
      <c r="M34" s="616" t="s">
        <v>326</v>
      </c>
      <c r="N34" s="616">
        <v>0</v>
      </c>
      <c r="O34" s="618" t="s">
        <v>668</v>
      </c>
      <c r="P34" s="605">
        <v>14663</v>
      </c>
      <c r="Q34" s="608" t="s">
        <v>326</v>
      </c>
      <c r="R34" s="609" t="s">
        <v>326</v>
      </c>
      <c r="S34" s="603">
        <v>1287</v>
      </c>
      <c r="T34" s="608" t="s">
        <v>326</v>
      </c>
      <c r="U34" s="605">
        <v>14663</v>
      </c>
      <c r="V34" s="608" t="s">
        <v>326</v>
      </c>
      <c r="W34" s="608" t="s">
        <v>326</v>
      </c>
      <c r="X34" s="608" t="s">
        <v>326</v>
      </c>
      <c r="Y34" s="450" t="s">
        <v>1360</v>
      </c>
    </row>
    <row r="35" spans="1:25" ht="25.5" x14ac:dyDescent="0.25">
      <c r="A35" s="612" t="s">
        <v>305</v>
      </c>
      <c r="B35" s="613" t="s">
        <v>305</v>
      </c>
      <c r="C35" s="614" t="s">
        <v>308</v>
      </c>
      <c r="D35" s="613" t="s">
        <v>318</v>
      </c>
      <c r="E35" s="613" t="s">
        <v>310</v>
      </c>
      <c r="F35" s="613" t="s">
        <v>326</v>
      </c>
      <c r="G35" s="615" t="s">
        <v>673</v>
      </c>
      <c r="H35" s="616" t="s">
        <v>326</v>
      </c>
      <c r="I35" s="616" t="s">
        <v>326</v>
      </c>
      <c r="J35" s="616" t="s">
        <v>326</v>
      </c>
      <c r="K35" s="616" t="s">
        <v>326</v>
      </c>
      <c r="L35" s="617" t="s">
        <v>306</v>
      </c>
      <c r="M35" s="616" t="s">
        <v>326</v>
      </c>
      <c r="N35" s="616">
        <v>0</v>
      </c>
      <c r="O35" s="618" t="s">
        <v>668</v>
      </c>
      <c r="P35" s="605">
        <v>4050</v>
      </c>
      <c r="Q35" s="608" t="s">
        <v>326</v>
      </c>
      <c r="R35" s="609" t="s">
        <v>326</v>
      </c>
      <c r="S35" s="603">
        <v>585</v>
      </c>
      <c r="T35" s="608" t="s">
        <v>326</v>
      </c>
      <c r="U35" s="605">
        <v>4050</v>
      </c>
      <c r="V35" s="608" t="s">
        <v>326</v>
      </c>
      <c r="W35" s="608" t="s">
        <v>326</v>
      </c>
      <c r="X35" s="608" t="s">
        <v>326</v>
      </c>
      <c r="Y35" s="450" t="s">
        <v>1360</v>
      </c>
    </row>
    <row r="36" spans="1:25" ht="63.75" x14ac:dyDescent="0.25">
      <c r="A36" s="612" t="s">
        <v>305</v>
      </c>
      <c r="B36" s="613" t="s">
        <v>305</v>
      </c>
      <c r="C36" s="614" t="s">
        <v>308</v>
      </c>
      <c r="D36" s="613" t="s">
        <v>318</v>
      </c>
      <c r="E36" s="613" t="s">
        <v>310</v>
      </c>
      <c r="F36" s="613" t="s">
        <v>326</v>
      </c>
      <c r="G36" s="615" t="s">
        <v>674</v>
      </c>
      <c r="H36" s="616" t="s">
        <v>326</v>
      </c>
      <c r="I36" s="616" t="s">
        <v>326</v>
      </c>
      <c r="J36" s="616" t="s">
        <v>326</v>
      </c>
      <c r="K36" s="616" t="s">
        <v>326</v>
      </c>
      <c r="L36" s="617" t="s">
        <v>306</v>
      </c>
      <c r="M36" s="616" t="s">
        <v>326</v>
      </c>
      <c r="N36" s="616">
        <v>0</v>
      </c>
      <c r="O36" s="618" t="s">
        <v>691</v>
      </c>
      <c r="P36" s="605">
        <v>29978</v>
      </c>
      <c r="Q36" s="608" t="s">
        <v>326</v>
      </c>
      <c r="R36" s="609" t="s">
        <v>326</v>
      </c>
      <c r="S36" s="603">
        <v>554</v>
      </c>
      <c r="T36" s="608" t="s">
        <v>326</v>
      </c>
      <c r="U36" s="605">
        <v>29978</v>
      </c>
      <c r="V36" s="608" t="s">
        <v>326</v>
      </c>
      <c r="W36" s="608" t="s">
        <v>326</v>
      </c>
      <c r="X36" s="608" t="s">
        <v>326</v>
      </c>
      <c r="Y36" s="450" t="s">
        <v>1361</v>
      </c>
    </row>
    <row r="37" spans="1:25" ht="38.25" x14ac:dyDescent="0.25">
      <c r="A37" s="612" t="s">
        <v>305</v>
      </c>
      <c r="B37" s="613" t="s">
        <v>305</v>
      </c>
      <c r="C37" s="614" t="s">
        <v>308</v>
      </c>
      <c r="D37" s="613" t="s">
        <v>318</v>
      </c>
      <c r="E37" s="613" t="s">
        <v>310</v>
      </c>
      <c r="F37" s="613" t="s">
        <v>326</v>
      </c>
      <c r="G37" s="615" t="s">
        <v>671</v>
      </c>
      <c r="H37" s="616" t="s">
        <v>326</v>
      </c>
      <c r="I37" s="616" t="s">
        <v>326</v>
      </c>
      <c r="J37" s="616" t="s">
        <v>326</v>
      </c>
      <c r="K37" s="616" t="s">
        <v>326</v>
      </c>
      <c r="L37" s="617" t="s">
        <v>306</v>
      </c>
      <c r="M37" s="616" t="s">
        <v>326</v>
      </c>
      <c r="N37" s="616">
        <v>0</v>
      </c>
      <c r="O37" s="618" t="s">
        <v>668</v>
      </c>
      <c r="P37" s="605">
        <v>0</v>
      </c>
      <c r="Q37" s="608" t="s">
        <v>326</v>
      </c>
      <c r="R37" s="609" t="s">
        <v>326</v>
      </c>
      <c r="S37" s="603">
        <v>0</v>
      </c>
      <c r="T37" s="608" t="s">
        <v>326</v>
      </c>
      <c r="U37" s="605">
        <v>0</v>
      </c>
      <c r="V37" s="608" t="s">
        <v>326</v>
      </c>
      <c r="W37" s="608" t="s">
        <v>326</v>
      </c>
      <c r="X37" s="608" t="s">
        <v>326</v>
      </c>
      <c r="Y37" s="450" t="s">
        <v>1527</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28"/>
  <sheetViews>
    <sheetView workbookViewId="0">
      <selection activeCell="B25" sqref="B25"/>
    </sheetView>
  </sheetViews>
  <sheetFormatPr defaultRowHeight="12.75" x14ac:dyDescent="0.25"/>
  <cols>
    <col min="1" max="1" width="9.140625" style="89"/>
    <col min="2" max="2" width="34.85546875" style="89" bestFit="1" customWidth="1"/>
    <col min="3" max="3" width="54.85546875" style="89" bestFit="1" customWidth="1"/>
    <col min="4" max="4" width="54" style="89" customWidth="1"/>
    <col min="5" max="5" width="61.42578125" style="89" bestFit="1" customWidth="1"/>
    <col min="6" max="6" width="11.5703125" style="89" customWidth="1"/>
    <col min="7" max="16384" width="9.140625" style="89"/>
  </cols>
  <sheetData>
    <row r="1" spans="1:6" ht="13.5" thickBot="1" x14ac:dyDescent="0.3">
      <c r="A1" s="156" t="s">
        <v>181</v>
      </c>
      <c r="B1" s="157"/>
      <c r="C1" s="157"/>
      <c r="D1" s="157"/>
      <c r="E1" s="158"/>
      <c r="F1" s="158"/>
    </row>
    <row r="2" spans="1:6" x14ac:dyDescent="0.25">
      <c r="A2" s="157"/>
      <c r="B2" s="159"/>
      <c r="C2" s="159"/>
      <c r="D2" s="159"/>
      <c r="E2" s="160" t="s">
        <v>1</v>
      </c>
      <c r="F2" s="161" t="s">
        <v>2</v>
      </c>
    </row>
    <row r="3" spans="1:6" ht="13.5" thickBot="1" x14ac:dyDescent="0.3">
      <c r="A3" s="162"/>
      <c r="B3" s="163"/>
      <c r="C3" s="163"/>
      <c r="D3" s="163"/>
      <c r="E3" s="52" t="s">
        <v>3</v>
      </c>
      <c r="F3" s="164">
        <v>2021</v>
      </c>
    </row>
    <row r="4" spans="1:6" ht="13.5" thickBot="1" x14ac:dyDescent="0.3">
      <c r="A4" s="53" t="s">
        <v>4</v>
      </c>
      <c r="B4" s="53" t="s">
        <v>182</v>
      </c>
      <c r="C4" s="53" t="s">
        <v>183</v>
      </c>
      <c r="D4" s="53" t="s">
        <v>184</v>
      </c>
      <c r="E4" s="53" t="s">
        <v>185</v>
      </c>
      <c r="F4" s="54" t="s">
        <v>14</v>
      </c>
    </row>
    <row r="5" spans="1:6" x14ac:dyDescent="0.25">
      <c r="A5" s="81" t="s">
        <v>305</v>
      </c>
      <c r="B5" s="147" t="s">
        <v>534</v>
      </c>
      <c r="C5" s="431" t="s">
        <v>631</v>
      </c>
      <c r="D5" s="148" t="s">
        <v>632</v>
      </c>
      <c r="E5" s="84" t="s">
        <v>633</v>
      </c>
      <c r="F5" s="149"/>
    </row>
    <row r="6" spans="1:6" x14ac:dyDescent="0.25">
      <c r="A6" s="86" t="s">
        <v>305</v>
      </c>
      <c r="B6" s="150" t="s">
        <v>518</v>
      </c>
      <c r="C6" s="155" t="s">
        <v>634</v>
      </c>
      <c r="D6" s="151" t="s">
        <v>635</v>
      </c>
      <c r="E6" s="84" t="s">
        <v>636</v>
      </c>
      <c r="F6" s="86"/>
    </row>
    <row r="7" spans="1:6" x14ac:dyDescent="0.25">
      <c r="A7" s="152" t="s">
        <v>305</v>
      </c>
      <c r="B7" s="153" t="s">
        <v>527</v>
      </c>
      <c r="C7" s="98" t="s">
        <v>637</v>
      </c>
      <c r="D7" s="151" t="s">
        <v>638</v>
      </c>
      <c r="E7" s="98" t="s">
        <v>639</v>
      </c>
      <c r="F7" s="149"/>
    </row>
    <row r="8" spans="1:6" x14ac:dyDescent="0.25">
      <c r="A8" s="152" t="s">
        <v>305</v>
      </c>
      <c r="B8" s="153" t="s">
        <v>528</v>
      </c>
      <c r="C8" s="98" t="s">
        <v>640</v>
      </c>
      <c r="D8" s="151" t="s">
        <v>641</v>
      </c>
      <c r="E8" s="98" t="s">
        <v>639</v>
      </c>
      <c r="F8" s="149"/>
    </row>
    <row r="9" spans="1:6" x14ac:dyDescent="0.25">
      <c r="A9" s="152" t="s">
        <v>305</v>
      </c>
      <c r="B9" s="153" t="s">
        <v>529</v>
      </c>
      <c r="C9" s="98" t="s">
        <v>642</v>
      </c>
      <c r="D9" s="151" t="s">
        <v>643</v>
      </c>
      <c r="E9" s="98" t="s">
        <v>639</v>
      </c>
      <c r="F9" s="149"/>
    </row>
    <row r="10" spans="1:6" x14ac:dyDescent="0.25">
      <c r="A10" s="152" t="s">
        <v>305</v>
      </c>
      <c r="B10" s="153" t="s">
        <v>531</v>
      </c>
      <c r="C10" s="98" t="s">
        <v>644</v>
      </c>
      <c r="D10" s="151" t="s">
        <v>645</v>
      </c>
      <c r="E10" s="98" t="s">
        <v>646</v>
      </c>
      <c r="F10" s="149"/>
    </row>
    <row r="11" spans="1:6" x14ac:dyDescent="0.25">
      <c r="A11" s="152" t="s">
        <v>305</v>
      </c>
      <c r="B11" s="98" t="s">
        <v>532</v>
      </c>
      <c r="C11" s="98" t="s">
        <v>647</v>
      </c>
      <c r="D11" s="151" t="s">
        <v>648</v>
      </c>
      <c r="E11" s="98" t="s">
        <v>646</v>
      </c>
      <c r="F11" s="149"/>
    </row>
    <row r="12" spans="1:6" x14ac:dyDescent="0.25">
      <c r="A12" s="86" t="s">
        <v>305</v>
      </c>
      <c r="B12" s="150" t="s">
        <v>535</v>
      </c>
      <c r="C12" s="155" t="s">
        <v>649</v>
      </c>
      <c r="D12" s="151" t="s">
        <v>650</v>
      </c>
      <c r="E12" s="84" t="s">
        <v>636</v>
      </c>
      <c r="F12" s="149"/>
    </row>
    <row r="13" spans="1:6" x14ac:dyDescent="0.25">
      <c r="A13" s="86" t="s">
        <v>305</v>
      </c>
      <c r="B13" s="154" t="s">
        <v>536</v>
      </c>
      <c r="C13" s="155" t="s">
        <v>651</v>
      </c>
      <c r="D13" s="151" t="s">
        <v>652</v>
      </c>
      <c r="E13" s="84" t="s">
        <v>636</v>
      </c>
      <c r="F13" s="149"/>
    </row>
    <row r="14" spans="1:6" x14ac:dyDescent="0.25">
      <c r="A14" s="86" t="s">
        <v>305</v>
      </c>
      <c r="B14" s="154" t="s">
        <v>542</v>
      </c>
      <c r="C14" s="155" t="s">
        <v>653</v>
      </c>
      <c r="D14" s="151" t="s">
        <v>654</v>
      </c>
      <c r="E14" s="84" t="s">
        <v>636</v>
      </c>
      <c r="F14" s="149"/>
    </row>
    <row r="15" spans="1:6" x14ac:dyDescent="0.25">
      <c r="A15" s="86" t="s">
        <v>305</v>
      </c>
      <c r="B15" s="154" t="s">
        <v>537</v>
      </c>
      <c r="C15" s="155" t="s">
        <v>655</v>
      </c>
      <c r="D15" s="151" t="s">
        <v>656</v>
      </c>
      <c r="E15" s="84" t="s">
        <v>636</v>
      </c>
      <c r="F15" s="149"/>
    </row>
    <row r="16" spans="1:6" x14ac:dyDescent="0.25">
      <c r="A16" s="86" t="s">
        <v>305</v>
      </c>
      <c r="B16" s="154" t="s">
        <v>538</v>
      </c>
      <c r="C16" s="155" t="s">
        <v>657</v>
      </c>
      <c r="D16" s="151" t="s">
        <v>658</v>
      </c>
      <c r="E16" s="84" t="s">
        <v>636</v>
      </c>
      <c r="F16" s="149"/>
    </row>
    <row r="17" spans="1:6" x14ac:dyDescent="0.25">
      <c r="A17" s="86" t="s">
        <v>305</v>
      </c>
      <c r="B17" s="154" t="s">
        <v>544</v>
      </c>
      <c r="C17" s="155" t="s">
        <v>659</v>
      </c>
      <c r="D17" s="151" t="s">
        <v>660</v>
      </c>
      <c r="E17" s="84" t="s">
        <v>636</v>
      </c>
      <c r="F17" s="149"/>
    </row>
    <row r="18" spans="1:6" x14ac:dyDescent="0.25">
      <c r="A18" s="86" t="s">
        <v>305</v>
      </c>
      <c r="B18" s="150" t="s">
        <v>526</v>
      </c>
      <c r="C18" s="155" t="s">
        <v>661</v>
      </c>
      <c r="D18" s="151" t="s">
        <v>662</v>
      </c>
      <c r="E18" s="84" t="s">
        <v>636</v>
      </c>
      <c r="F18" s="165"/>
    </row>
    <row r="19" spans="1:6" x14ac:dyDescent="0.25">
      <c r="A19" s="86" t="s">
        <v>305</v>
      </c>
      <c r="B19" s="150" t="s">
        <v>539</v>
      </c>
      <c r="C19" s="155" t="s">
        <v>663</v>
      </c>
      <c r="D19" s="151" t="s">
        <v>662</v>
      </c>
      <c r="E19" s="84" t="s">
        <v>636</v>
      </c>
      <c r="F19" s="165"/>
    </row>
    <row r="20" spans="1:6" x14ac:dyDescent="0.25">
      <c r="A20" s="86" t="s">
        <v>305</v>
      </c>
      <c r="B20" s="98" t="s">
        <v>533</v>
      </c>
      <c r="C20" s="155" t="s">
        <v>664</v>
      </c>
      <c r="D20" s="151" t="s">
        <v>662</v>
      </c>
      <c r="E20" s="84" t="s">
        <v>636</v>
      </c>
      <c r="F20" s="165"/>
    </row>
    <row r="21" spans="1:6" x14ac:dyDescent="0.25">
      <c r="A21" s="86" t="s">
        <v>305</v>
      </c>
      <c r="B21" s="150" t="s">
        <v>545</v>
      </c>
      <c r="C21" s="155" t="s">
        <v>665</v>
      </c>
      <c r="D21" s="151" t="s">
        <v>662</v>
      </c>
      <c r="E21" s="84" t="s">
        <v>636</v>
      </c>
      <c r="F21" s="165"/>
    </row>
    <row r="22" spans="1:6" x14ac:dyDescent="0.25">
      <c r="A22" s="86" t="s">
        <v>305</v>
      </c>
      <c r="B22" s="150" t="s">
        <v>540</v>
      </c>
      <c r="C22" s="155" t="s">
        <v>666</v>
      </c>
      <c r="D22" s="151" t="s">
        <v>662</v>
      </c>
      <c r="E22" s="84" t="s">
        <v>636</v>
      </c>
      <c r="F22" s="165"/>
    </row>
    <row r="23" spans="1:6" x14ac:dyDescent="0.25">
      <c r="A23" s="86" t="s">
        <v>305</v>
      </c>
      <c r="B23" s="98" t="s">
        <v>667</v>
      </c>
      <c r="C23" s="98" t="s">
        <v>668</v>
      </c>
      <c r="D23" s="98" t="s">
        <v>669</v>
      </c>
      <c r="E23" s="98" t="s">
        <v>669</v>
      </c>
      <c r="F23" s="86"/>
    </row>
    <row r="24" spans="1:6" x14ac:dyDescent="0.25">
      <c r="A24" s="86" t="s">
        <v>305</v>
      </c>
      <c r="B24" s="98" t="s">
        <v>670</v>
      </c>
      <c r="C24" s="98" t="s">
        <v>668</v>
      </c>
      <c r="D24" s="98" t="s">
        <v>669</v>
      </c>
      <c r="E24" s="98" t="s">
        <v>669</v>
      </c>
      <c r="F24" s="86"/>
    </row>
    <row r="25" spans="1:6" x14ac:dyDescent="0.25">
      <c r="A25" s="86" t="s">
        <v>305</v>
      </c>
      <c r="B25" s="98" t="s">
        <v>671</v>
      </c>
      <c r="C25" s="98" t="s">
        <v>668</v>
      </c>
      <c r="D25" s="98" t="s">
        <v>669</v>
      </c>
      <c r="E25" s="98" t="s">
        <v>669</v>
      </c>
      <c r="F25" s="86"/>
    </row>
    <row r="26" spans="1:6" x14ac:dyDescent="0.25">
      <c r="A26" s="86" t="s">
        <v>305</v>
      </c>
      <c r="B26" s="98" t="s">
        <v>672</v>
      </c>
      <c r="C26" s="98" t="s">
        <v>668</v>
      </c>
      <c r="D26" s="98" t="s">
        <v>669</v>
      </c>
      <c r="E26" s="98" t="s">
        <v>669</v>
      </c>
      <c r="F26" s="86"/>
    </row>
    <row r="27" spans="1:6" x14ac:dyDescent="0.25">
      <c r="A27" s="86" t="s">
        <v>305</v>
      </c>
      <c r="B27" s="98" t="s">
        <v>673</v>
      </c>
      <c r="C27" s="98" t="s">
        <v>668</v>
      </c>
      <c r="D27" s="98" t="s">
        <v>669</v>
      </c>
      <c r="E27" s="98" t="s">
        <v>669</v>
      </c>
      <c r="F27" s="86"/>
    </row>
    <row r="28" spans="1:6" x14ac:dyDescent="0.25">
      <c r="A28" s="86" t="s">
        <v>305</v>
      </c>
      <c r="B28" s="98" t="s">
        <v>674</v>
      </c>
      <c r="C28" s="98" t="s">
        <v>668</v>
      </c>
      <c r="D28" s="98" t="s">
        <v>669</v>
      </c>
      <c r="E28" s="98" t="s">
        <v>669</v>
      </c>
      <c r="F28" s="8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W22"/>
  <sheetViews>
    <sheetView topLeftCell="A4" zoomScale="70" zoomScaleNormal="70" workbookViewId="0">
      <selection activeCell="V11" sqref="V11"/>
    </sheetView>
  </sheetViews>
  <sheetFormatPr defaultRowHeight="12.75" x14ac:dyDescent="0.2"/>
  <cols>
    <col min="1" max="1" width="9.140625" style="170"/>
    <col min="2" max="2" width="11.140625" style="238" customWidth="1"/>
    <col min="3" max="3" width="10.140625" style="170" customWidth="1"/>
    <col min="4" max="4" width="9.140625" style="170"/>
    <col min="5" max="5" width="10.7109375" style="170" customWidth="1"/>
    <col min="6" max="6" width="23.140625" style="170" bestFit="1" customWidth="1"/>
    <col min="7" max="7" width="19.140625" style="170" customWidth="1"/>
    <col min="8" max="8" width="9.28515625" style="170" bestFit="1" customWidth="1"/>
    <col min="9" max="10" width="13.28515625" style="170" bestFit="1" customWidth="1"/>
    <col min="11" max="11" width="11.7109375" style="170" bestFit="1" customWidth="1"/>
    <col min="12" max="12" width="14.7109375" style="170" customWidth="1"/>
    <col min="13" max="13" width="13.140625" style="170" customWidth="1"/>
    <col min="14" max="14" width="32.5703125" style="170" customWidth="1"/>
    <col min="15" max="15" width="11.5703125" style="477" bestFit="1" customWidth="1"/>
    <col min="16" max="16" width="13" style="477" bestFit="1" customWidth="1"/>
    <col min="17" max="17" width="12.5703125" style="477" bestFit="1" customWidth="1"/>
    <col min="18" max="18" width="14.140625" style="473" customWidth="1"/>
    <col min="19" max="19" width="15.5703125" style="473" bestFit="1" customWidth="1"/>
    <col min="20" max="20" width="14.7109375" style="473" customWidth="1"/>
    <col min="21" max="21" width="14.28515625" style="473" customWidth="1"/>
    <col min="22" max="22" width="35.28515625" style="170" customWidth="1"/>
    <col min="23" max="16384" width="9.140625" style="170"/>
  </cols>
  <sheetData>
    <row r="1" spans="1:23" ht="13.5" thickBot="1" x14ac:dyDescent="0.25">
      <c r="A1" s="283" t="s">
        <v>186</v>
      </c>
      <c r="B1" s="479"/>
      <c r="C1" s="459"/>
      <c r="D1" s="459"/>
      <c r="E1" s="460"/>
      <c r="F1" s="460"/>
      <c r="G1" s="460"/>
      <c r="H1" s="460"/>
      <c r="I1" s="460"/>
      <c r="J1" s="460"/>
      <c r="K1" s="460"/>
      <c r="L1" s="460"/>
      <c r="M1" s="460"/>
      <c r="N1" s="460"/>
      <c r="O1" s="474"/>
      <c r="P1" s="474"/>
      <c r="Q1" s="474"/>
      <c r="R1" s="466"/>
      <c r="S1" s="466"/>
      <c r="T1" s="466"/>
      <c r="U1" s="466"/>
      <c r="V1" s="240"/>
    </row>
    <row r="2" spans="1:23" x14ac:dyDescent="0.2">
      <c r="A2" s="459"/>
      <c r="B2" s="480"/>
      <c r="C2" s="239"/>
      <c r="D2" s="239"/>
      <c r="E2" s="240"/>
      <c r="F2" s="240"/>
      <c r="G2" s="240"/>
      <c r="H2" s="240"/>
      <c r="I2" s="240"/>
      <c r="J2" s="240"/>
      <c r="K2" s="240"/>
      <c r="L2" s="240"/>
      <c r="M2" s="240"/>
      <c r="N2" s="240"/>
      <c r="O2" s="474"/>
      <c r="P2" s="474"/>
      <c r="Q2" s="474"/>
      <c r="R2" s="466"/>
      <c r="S2" s="466"/>
      <c r="T2" s="466"/>
      <c r="U2" s="467" t="s">
        <v>1</v>
      </c>
      <c r="V2" s="318" t="s">
        <v>2</v>
      </c>
    </row>
    <row r="3" spans="1:23" ht="13.5" thickBot="1" x14ac:dyDescent="0.25">
      <c r="A3" s="461"/>
      <c r="B3" s="480"/>
      <c r="C3" s="239"/>
      <c r="D3" s="239"/>
      <c r="E3" s="240"/>
      <c r="F3" s="240"/>
      <c r="G3" s="240"/>
      <c r="H3" s="240"/>
      <c r="I3" s="240"/>
      <c r="J3" s="240"/>
      <c r="K3" s="240"/>
      <c r="L3" s="240"/>
      <c r="M3" s="240"/>
      <c r="N3" s="240"/>
      <c r="O3" s="474"/>
      <c r="P3" s="474"/>
      <c r="Q3" s="474"/>
      <c r="R3" s="466"/>
      <c r="S3" s="466"/>
      <c r="T3" s="466"/>
      <c r="U3" s="468" t="s">
        <v>3</v>
      </c>
      <c r="V3" s="462">
        <v>2021</v>
      </c>
    </row>
    <row r="4" spans="1:23" ht="77.25" thickBot="1" x14ac:dyDescent="0.25">
      <c r="A4" s="177" t="s">
        <v>4</v>
      </c>
      <c r="B4" s="177" t="s">
        <v>7</v>
      </c>
      <c r="C4" s="177" t="s">
        <v>8</v>
      </c>
      <c r="D4" s="177" t="s">
        <v>77</v>
      </c>
      <c r="E4" s="177" t="s">
        <v>5</v>
      </c>
      <c r="F4" s="178" t="s">
        <v>187</v>
      </c>
      <c r="G4" s="178" t="s">
        <v>188</v>
      </c>
      <c r="H4" s="177" t="s">
        <v>189</v>
      </c>
      <c r="I4" s="177" t="s">
        <v>190</v>
      </c>
      <c r="J4" s="177" t="s">
        <v>191</v>
      </c>
      <c r="K4" s="177" t="s">
        <v>192</v>
      </c>
      <c r="L4" s="177" t="s">
        <v>193</v>
      </c>
      <c r="M4" s="177" t="s">
        <v>194</v>
      </c>
      <c r="N4" s="177" t="s">
        <v>14</v>
      </c>
      <c r="O4" s="475" t="s">
        <v>195</v>
      </c>
      <c r="P4" s="475" t="s">
        <v>196</v>
      </c>
      <c r="Q4" s="475" t="s">
        <v>197</v>
      </c>
      <c r="R4" s="469" t="s">
        <v>198</v>
      </c>
      <c r="S4" s="469" t="s">
        <v>199</v>
      </c>
      <c r="T4" s="469" t="s">
        <v>200</v>
      </c>
      <c r="U4" s="469" t="s">
        <v>201</v>
      </c>
      <c r="V4" s="179" t="s">
        <v>38</v>
      </c>
    </row>
    <row r="5" spans="1:23" ht="96.75" x14ac:dyDescent="0.2">
      <c r="A5" s="181" t="s">
        <v>305</v>
      </c>
      <c r="B5" s="481" t="s">
        <v>308</v>
      </c>
      <c r="C5" s="182" t="s">
        <v>318</v>
      </c>
      <c r="D5" s="183" t="s">
        <v>310</v>
      </c>
      <c r="E5" s="183" t="s">
        <v>306</v>
      </c>
      <c r="F5" s="183" t="s">
        <v>534</v>
      </c>
      <c r="G5" s="184" t="s">
        <v>675</v>
      </c>
      <c r="H5" s="139">
        <v>74</v>
      </c>
      <c r="I5" s="185">
        <v>4092.9673413333335</v>
      </c>
      <c r="J5" s="185">
        <v>4404</v>
      </c>
      <c r="K5" s="185">
        <v>367.66966968666668</v>
      </c>
      <c r="L5" s="185">
        <v>367.66966968666668</v>
      </c>
      <c r="M5" s="186">
        <v>0</v>
      </c>
      <c r="N5" s="187" t="s">
        <v>676</v>
      </c>
      <c r="O5" s="448">
        <v>40</v>
      </c>
      <c r="P5" s="448">
        <v>2823</v>
      </c>
      <c r="Q5" s="476">
        <v>2879</v>
      </c>
      <c r="R5" s="470" t="s">
        <v>315</v>
      </c>
      <c r="S5" s="470">
        <v>175.41103283000001</v>
      </c>
      <c r="T5" s="470">
        <v>175.41103283000001</v>
      </c>
      <c r="U5" s="470">
        <v>0</v>
      </c>
      <c r="V5" s="478" t="s">
        <v>1240</v>
      </c>
    </row>
    <row r="6" spans="1:23" ht="191.25" x14ac:dyDescent="0.2">
      <c r="A6" s="188" t="s">
        <v>305</v>
      </c>
      <c r="B6" s="482" t="s">
        <v>308</v>
      </c>
      <c r="C6" s="189" t="s">
        <v>318</v>
      </c>
      <c r="D6" s="190" t="s">
        <v>310</v>
      </c>
      <c r="E6" s="190" t="s">
        <v>306</v>
      </c>
      <c r="F6" s="190" t="s">
        <v>533</v>
      </c>
      <c r="G6" s="191" t="s">
        <v>677</v>
      </c>
      <c r="H6" s="192">
        <v>346</v>
      </c>
      <c r="I6" s="193">
        <v>12623.580278333342</v>
      </c>
      <c r="J6" s="193">
        <v>7946.333333333333</v>
      </c>
      <c r="K6" s="193">
        <v>45.341353319999996</v>
      </c>
      <c r="L6" s="193">
        <v>45.341353319999996</v>
      </c>
      <c r="M6" s="194">
        <v>0</v>
      </c>
      <c r="N6" s="195" t="s">
        <v>678</v>
      </c>
      <c r="O6" s="453">
        <v>740</v>
      </c>
      <c r="P6" s="465">
        <v>21631</v>
      </c>
      <c r="Q6" s="465">
        <v>32705</v>
      </c>
      <c r="R6" s="470" t="s">
        <v>315</v>
      </c>
      <c r="S6" s="471">
        <v>140.16094835999999</v>
      </c>
      <c r="T6" s="471">
        <v>140.16094835999999</v>
      </c>
      <c r="U6" s="470">
        <v>0</v>
      </c>
      <c r="V6" s="463" t="s">
        <v>1230</v>
      </c>
    </row>
    <row r="7" spans="1:23" ht="114.75" x14ac:dyDescent="0.2">
      <c r="A7" s="196" t="s">
        <v>305</v>
      </c>
      <c r="B7" s="483" t="s">
        <v>308</v>
      </c>
      <c r="C7" s="197" t="s">
        <v>318</v>
      </c>
      <c r="D7" s="198" t="s">
        <v>310</v>
      </c>
      <c r="E7" s="198" t="s">
        <v>306</v>
      </c>
      <c r="F7" s="198" t="s">
        <v>667</v>
      </c>
      <c r="G7" s="166" t="s">
        <v>679</v>
      </c>
      <c r="H7" s="167">
        <v>9</v>
      </c>
      <c r="I7" s="180">
        <v>37.701228333333333</v>
      </c>
      <c r="J7" s="180">
        <v>69.333333333333329</v>
      </c>
      <c r="K7" s="180">
        <v>0.50083333333333335</v>
      </c>
      <c r="L7" s="180">
        <v>0.50083333333333335</v>
      </c>
      <c r="M7" s="199">
        <v>0</v>
      </c>
      <c r="N7" s="200" t="s">
        <v>680</v>
      </c>
      <c r="O7" s="453">
        <v>8</v>
      </c>
      <c r="P7" s="453">
        <v>148</v>
      </c>
      <c r="Q7" s="465">
        <v>149</v>
      </c>
      <c r="R7" s="471" t="s">
        <v>311</v>
      </c>
      <c r="S7" s="471">
        <v>0.63090000000000002</v>
      </c>
      <c r="T7" s="471">
        <v>0.63090000000000002</v>
      </c>
      <c r="U7" s="470">
        <v>0</v>
      </c>
      <c r="V7" s="457" t="s">
        <v>1231</v>
      </c>
    </row>
    <row r="8" spans="1:23" ht="25.5" x14ac:dyDescent="0.2">
      <c r="A8" s="196" t="s">
        <v>305</v>
      </c>
      <c r="B8" s="483" t="s">
        <v>308</v>
      </c>
      <c r="C8" s="197" t="s">
        <v>318</v>
      </c>
      <c r="D8" s="198" t="s">
        <v>310</v>
      </c>
      <c r="E8" s="198" t="s">
        <v>306</v>
      </c>
      <c r="F8" s="198" t="s">
        <v>670</v>
      </c>
      <c r="G8" s="201" t="s">
        <v>677</v>
      </c>
      <c r="H8" s="202">
        <v>9</v>
      </c>
      <c r="I8" s="180">
        <v>42.941706000000003</v>
      </c>
      <c r="J8" s="180">
        <v>123.33333333333333</v>
      </c>
      <c r="K8" s="180">
        <v>0.50296666666666667</v>
      </c>
      <c r="L8" s="180">
        <v>0.50296666666666667</v>
      </c>
      <c r="M8" s="199">
        <v>0</v>
      </c>
      <c r="N8" s="200" t="s">
        <v>681</v>
      </c>
      <c r="O8" s="453">
        <v>6</v>
      </c>
      <c r="P8" s="453">
        <v>64</v>
      </c>
      <c r="Q8" s="465">
        <v>85</v>
      </c>
      <c r="R8" s="471" t="s">
        <v>311</v>
      </c>
      <c r="S8" s="471">
        <v>0.32894000000000001</v>
      </c>
      <c r="T8" s="471">
        <v>0.32894000000000001</v>
      </c>
      <c r="U8" s="470">
        <v>0</v>
      </c>
      <c r="V8" s="450" t="s">
        <v>1220</v>
      </c>
    </row>
    <row r="9" spans="1:23" ht="89.25" x14ac:dyDescent="0.2">
      <c r="A9" s="188" t="s">
        <v>305</v>
      </c>
      <c r="B9" s="482" t="s">
        <v>308</v>
      </c>
      <c r="C9" s="189" t="s">
        <v>318</v>
      </c>
      <c r="D9" s="190" t="s">
        <v>310</v>
      </c>
      <c r="E9" s="190" t="s">
        <v>306</v>
      </c>
      <c r="F9" s="190" t="s">
        <v>526</v>
      </c>
      <c r="G9" s="191" t="s">
        <v>677</v>
      </c>
      <c r="H9" s="192">
        <v>1356</v>
      </c>
      <c r="I9" s="203">
        <v>53675.553900333209</v>
      </c>
      <c r="J9" s="203">
        <v>49963.666666666664</v>
      </c>
      <c r="K9" s="203">
        <v>506.85460332333327</v>
      </c>
      <c r="L9" s="203">
        <v>506.85460332333327</v>
      </c>
      <c r="M9" s="194">
        <v>0</v>
      </c>
      <c r="N9" s="195" t="s">
        <v>682</v>
      </c>
      <c r="O9" s="453">
        <v>2772</v>
      </c>
      <c r="P9" s="453">
        <v>70786</v>
      </c>
      <c r="Q9" s="465">
        <v>89255</v>
      </c>
      <c r="R9" s="470" t="s">
        <v>315</v>
      </c>
      <c r="S9" s="471">
        <v>680.83402915999943</v>
      </c>
      <c r="T9" s="471">
        <v>680.83402915999943</v>
      </c>
      <c r="U9" s="470">
        <v>0</v>
      </c>
      <c r="V9" s="456" t="s">
        <v>1221</v>
      </c>
    </row>
    <row r="10" spans="1:23" ht="63.75" x14ac:dyDescent="0.2">
      <c r="A10" s="188" t="s">
        <v>305</v>
      </c>
      <c r="B10" s="482" t="s">
        <v>308</v>
      </c>
      <c r="C10" s="189" t="s">
        <v>318</v>
      </c>
      <c r="D10" s="190" t="s">
        <v>310</v>
      </c>
      <c r="E10" s="190" t="s">
        <v>306</v>
      </c>
      <c r="F10" s="190" t="s">
        <v>539</v>
      </c>
      <c r="G10" s="191" t="s">
        <v>677</v>
      </c>
      <c r="H10" s="192">
        <v>961</v>
      </c>
      <c r="I10" s="193">
        <v>34097.307146333333</v>
      </c>
      <c r="J10" s="193">
        <v>29662</v>
      </c>
      <c r="K10" s="193">
        <v>358.36402698999996</v>
      </c>
      <c r="L10" s="193">
        <v>358.36402698999996</v>
      </c>
      <c r="M10" s="194">
        <v>0</v>
      </c>
      <c r="N10" s="195" t="s">
        <v>682</v>
      </c>
      <c r="O10" s="453">
        <v>898</v>
      </c>
      <c r="P10" s="453">
        <v>31874</v>
      </c>
      <c r="Q10" s="465">
        <v>33188</v>
      </c>
      <c r="R10" s="470" t="s">
        <v>315</v>
      </c>
      <c r="S10" s="471">
        <v>273.80472469999989</v>
      </c>
      <c r="T10" s="471">
        <v>273.80472469999989</v>
      </c>
      <c r="U10" s="470">
        <v>0</v>
      </c>
      <c r="V10" s="463" t="s">
        <v>1232</v>
      </c>
    </row>
    <row r="11" spans="1:23" ht="38.25" x14ac:dyDescent="0.2">
      <c r="A11" s="196" t="s">
        <v>305</v>
      </c>
      <c r="B11" s="483" t="s">
        <v>308</v>
      </c>
      <c r="C11" s="197" t="s">
        <v>318</v>
      </c>
      <c r="D11" s="198" t="s">
        <v>310</v>
      </c>
      <c r="E11" s="198" t="s">
        <v>306</v>
      </c>
      <c r="F11" s="198" t="s">
        <v>671</v>
      </c>
      <c r="G11" s="201" t="s">
        <v>683</v>
      </c>
      <c r="H11" s="202">
        <v>79</v>
      </c>
      <c r="I11" s="180">
        <v>6356.9888316666647</v>
      </c>
      <c r="J11" s="180">
        <v>396.66666666666669</v>
      </c>
      <c r="K11" s="180">
        <v>1.2167166666666667</v>
      </c>
      <c r="L11" s="180">
        <v>1.2167166666666667</v>
      </c>
      <c r="M11" s="199">
        <v>0</v>
      </c>
      <c r="N11" s="200" t="s">
        <v>668</v>
      </c>
      <c r="O11" s="465">
        <v>0</v>
      </c>
      <c r="P11" s="465">
        <v>0</v>
      </c>
      <c r="Q11" s="465">
        <v>0</v>
      </c>
      <c r="R11" s="471" t="s">
        <v>311</v>
      </c>
      <c r="S11" s="471">
        <v>0</v>
      </c>
      <c r="T11" s="471">
        <v>0</v>
      </c>
      <c r="U11" s="471">
        <v>0</v>
      </c>
      <c r="V11" s="450" t="s">
        <v>1229</v>
      </c>
    </row>
    <row r="12" spans="1:23" ht="25.5" x14ac:dyDescent="0.2">
      <c r="A12" s="196" t="s">
        <v>305</v>
      </c>
      <c r="B12" s="483" t="s">
        <v>308</v>
      </c>
      <c r="C12" s="197" t="s">
        <v>318</v>
      </c>
      <c r="D12" s="198" t="s">
        <v>310</v>
      </c>
      <c r="E12" s="198" t="s">
        <v>306</v>
      </c>
      <c r="F12" s="198" t="s">
        <v>672</v>
      </c>
      <c r="G12" s="166" t="s">
        <v>684</v>
      </c>
      <c r="H12" s="167">
        <v>647</v>
      </c>
      <c r="I12" s="180">
        <v>3126.6728033333334</v>
      </c>
      <c r="J12" s="180">
        <v>10090</v>
      </c>
      <c r="K12" s="180">
        <v>47.395631933333355</v>
      </c>
      <c r="L12" s="180">
        <v>47.395631933333355</v>
      </c>
      <c r="M12" s="199">
        <v>0</v>
      </c>
      <c r="N12" s="200" t="s">
        <v>668</v>
      </c>
      <c r="O12" s="453">
        <v>1287</v>
      </c>
      <c r="P12" s="453">
        <v>14663</v>
      </c>
      <c r="Q12" s="465">
        <v>18331</v>
      </c>
      <c r="R12" s="471" t="s">
        <v>311</v>
      </c>
      <c r="S12" s="471">
        <v>60.06542549000001</v>
      </c>
      <c r="T12" s="471">
        <v>60.06542549000001</v>
      </c>
      <c r="U12" s="470">
        <v>0</v>
      </c>
      <c r="V12" s="450" t="s">
        <v>1220</v>
      </c>
    </row>
    <row r="13" spans="1:23" ht="38.25" x14ac:dyDescent="0.2">
      <c r="A13" s="188" t="s">
        <v>305</v>
      </c>
      <c r="B13" s="482" t="s">
        <v>308</v>
      </c>
      <c r="C13" s="189" t="s">
        <v>309</v>
      </c>
      <c r="D13" s="190" t="s">
        <v>310</v>
      </c>
      <c r="E13" s="190" t="s">
        <v>306</v>
      </c>
      <c r="F13" s="190" t="s">
        <v>685</v>
      </c>
      <c r="G13" s="204" t="s">
        <v>701</v>
      </c>
      <c r="H13" s="140">
        <v>12</v>
      </c>
      <c r="I13" s="203">
        <v>272.92446466666667</v>
      </c>
      <c r="J13" s="203">
        <v>1017.3333333333334</v>
      </c>
      <c r="K13" s="203">
        <v>61.031999999999996</v>
      </c>
      <c r="L13" s="203">
        <v>61.031999999999996</v>
      </c>
      <c r="M13" s="194">
        <v>0</v>
      </c>
      <c r="N13" s="195" t="s">
        <v>686</v>
      </c>
      <c r="O13" s="453">
        <v>11</v>
      </c>
      <c r="P13" s="453">
        <v>1016</v>
      </c>
      <c r="Q13" s="453">
        <v>1070</v>
      </c>
      <c r="R13" s="470" t="s">
        <v>315</v>
      </c>
      <c r="S13" s="471">
        <v>75.709058049999996</v>
      </c>
      <c r="T13" s="471">
        <v>75.709058049999996</v>
      </c>
      <c r="U13" s="470">
        <v>0</v>
      </c>
      <c r="V13" s="463" t="s">
        <v>1241</v>
      </c>
    </row>
    <row r="14" spans="1:23" ht="229.5" x14ac:dyDescent="0.2">
      <c r="A14" s="188" t="s">
        <v>305</v>
      </c>
      <c r="B14" s="482" t="s">
        <v>308</v>
      </c>
      <c r="C14" s="189" t="s">
        <v>318</v>
      </c>
      <c r="D14" s="190" t="s">
        <v>310</v>
      </c>
      <c r="E14" s="190" t="s">
        <v>306</v>
      </c>
      <c r="F14" s="190" t="s">
        <v>687</v>
      </c>
      <c r="G14" s="204" t="s">
        <v>1242</v>
      </c>
      <c r="H14" s="140">
        <v>21</v>
      </c>
      <c r="I14" s="203">
        <v>255.80306066666665</v>
      </c>
      <c r="J14" s="203">
        <v>497.66666666666669</v>
      </c>
      <c r="K14" s="203">
        <v>26.564842253333335</v>
      </c>
      <c r="L14" s="203">
        <v>26.564842253333335</v>
      </c>
      <c r="M14" s="194">
        <v>0</v>
      </c>
      <c r="N14" s="195" t="s">
        <v>688</v>
      </c>
      <c r="O14" s="453">
        <v>13</v>
      </c>
      <c r="P14" s="464">
        <v>214</v>
      </c>
      <c r="Q14" s="464">
        <v>214</v>
      </c>
      <c r="R14" s="472" t="s">
        <v>315</v>
      </c>
      <c r="S14" s="472">
        <v>29.057400000000001</v>
      </c>
      <c r="T14" s="472">
        <v>29.057400000000001</v>
      </c>
      <c r="U14" s="472">
        <v>0</v>
      </c>
      <c r="V14" s="456" t="s">
        <v>1228</v>
      </c>
      <c r="W14" s="458"/>
    </row>
    <row r="15" spans="1:23" ht="25.5" x14ac:dyDescent="0.2">
      <c r="A15" s="188" t="s">
        <v>305</v>
      </c>
      <c r="B15" s="482" t="s">
        <v>308</v>
      </c>
      <c r="C15" s="189" t="s">
        <v>318</v>
      </c>
      <c r="D15" s="190" t="s">
        <v>310</v>
      </c>
      <c r="E15" s="190" t="s">
        <v>306</v>
      </c>
      <c r="F15" s="190" t="s">
        <v>545</v>
      </c>
      <c r="G15" s="191" t="s">
        <v>677</v>
      </c>
      <c r="H15" s="192">
        <v>597</v>
      </c>
      <c r="I15" s="203">
        <v>9410.9868136666701</v>
      </c>
      <c r="J15" s="203">
        <v>8796.3333333333339</v>
      </c>
      <c r="K15" s="203">
        <v>220.44724650666666</v>
      </c>
      <c r="L15" s="203">
        <v>220.44724650666666</v>
      </c>
      <c r="M15" s="194">
        <v>0</v>
      </c>
      <c r="N15" s="195" t="s">
        <v>682</v>
      </c>
      <c r="O15" s="465">
        <v>1018</v>
      </c>
      <c r="P15" s="465">
        <v>10457</v>
      </c>
      <c r="Q15" s="465">
        <v>13221</v>
      </c>
      <c r="R15" s="470" t="s">
        <v>315</v>
      </c>
      <c r="S15" s="471">
        <v>275.5418453399999</v>
      </c>
      <c r="T15" s="471">
        <v>275.5418453399999</v>
      </c>
      <c r="U15" s="470">
        <v>0</v>
      </c>
      <c r="V15" s="399"/>
    </row>
    <row r="16" spans="1:23" ht="25.5" x14ac:dyDescent="0.2">
      <c r="A16" s="196" t="s">
        <v>305</v>
      </c>
      <c r="B16" s="483" t="s">
        <v>308</v>
      </c>
      <c r="C16" s="197" t="s">
        <v>318</v>
      </c>
      <c r="D16" s="198" t="s">
        <v>310</v>
      </c>
      <c r="E16" s="198" t="s">
        <v>306</v>
      </c>
      <c r="F16" s="198" t="s">
        <v>673</v>
      </c>
      <c r="G16" s="166" t="s">
        <v>689</v>
      </c>
      <c r="H16" s="167">
        <v>133</v>
      </c>
      <c r="I16" s="180">
        <v>50.092832333333327</v>
      </c>
      <c r="J16" s="180">
        <v>693.33333333333337</v>
      </c>
      <c r="K16" s="180">
        <v>2.8848766666666665</v>
      </c>
      <c r="L16" s="180">
        <v>2.8848766666666665</v>
      </c>
      <c r="M16" s="199">
        <v>0</v>
      </c>
      <c r="N16" s="205" t="s">
        <v>668</v>
      </c>
      <c r="O16" s="453">
        <v>585</v>
      </c>
      <c r="P16" s="453">
        <v>4050</v>
      </c>
      <c r="Q16" s="465">
        <v>5375</v>
      </c>
      <c r="R16" s="471" t="s">
        <v>311</v>
      </c>
      <c r="S16" s="471">
        <v>16.313379759999993</v>
      </c>
      <c r="T16" s="471">
        <v>16.313379759999993</v>
      </c>
      <c r="U16" s="470">
        <v>0</v>
      </c>
      <c r="V16" s="450" t="s">
        <v>1220</v>
      </c>
    </row>
    <row r="17" spans="1:22" ht="127.5" x14ac:dyDescent="0.2">
      <c r="A17" s="196" t="s">
        <v>305</v>
      </c>
      <c r="B17" s="483" t="s">
        <v>308</v>
      </c>
      <c r="C17" s="197" t="s">
        <v>318</v>
      </c>
      <c r="D17" s="198" t="s">
        <v>310</v>
      </c>
      <c r="E17" s="198" t="s">
        <v>306</v>
      </c>
      <c r="F17" s="198" t="s">
        <v>674</v>
      </c>
      <c r="G17" s="201" t="s">
        <v>690</v>
      </c>
      <c r="H17" s="202">
        <v>722</v>
      </c>
      <c r="I17" s="180">
        <v>20154.143365333333</v>
      </c>
      <c r="J17" s="180">
        <v>38956.333333333336</v>
      </c>
      <c r="K17" s="180">
        <v>176.69646886777775</v>
      </c>
      <c r="L17" s="180">
        <v>176.69646886777775</v>
      </c>
      <c r="M17" s="199">
        <v>0</v>
      </c>
      <c r="N17" s="205" t="s">
        <v>691</v>
      </c>
      <c r="O17" s="453">
        <v>554</v>
      </c>
      <c r="P17" s="453">
        <v>29978</v>
      </c>
      <c r="Q17" s="465">
        <v>30800</v>
      </c>
      <c r="R17" s="471" t="s">
        <v>311</v>
      </c>
      <c r="S17" s="471">
        <v>644.90099955000005</v>
      </c>
      <c r="T17" s="471">
        <v>644.90099955000005</v>
      </c>
      <c r="U17" s="470">
        <v>0</v>
      </c>
      <c r="V17" s="450" t="s">
        <v>1233</v>
      </c>
    </row>
    <row r="18" spans="1:22" ht="89.25" x14ac:dyDescent="0.2">
      <c r="A18" s="188" t="s">
        <v>305</v>
      </c>
      <c r="B18" s="482" t="s">
        <v>308</v>
      </c>
      <c r="C18" s="189" t="s">
        <v>326</v>
      </c>
      <c r="D18" s="190" t="s">
        <v>310</v>
      </c>
      <c r="E18" s="190" t="s">
        <v>306</v>
      </c>
      <c r="F18" s="190" t="s">
        <v>692</v>
      </c>
      <c r="G18" s="191" t="s">
        <v>677</v>
      </c>
      <c r="H18" s="192">
        <v>38</v>
      </c>
      <c r="I18" s="193">
        <v>588.13313833333314</v>
      </c>
      <c r="J18" s="193">
        <v>1467</v>
      </c>
      <c r="K18" s="193">
        <v>103.90446886777778</v>
      </c>
      <c r="L18" s="193">
        <v>103.90446886777778</v>
      </c>
      <c r="M18" s="194">
        <v>0</v>
      </c>
      <c r="N18" s="195" t="s">
        <v>693</v>
      </c>
      <c r="O18" s="465">
        <v>26</v>
      </c>
      <c r="P18" s="465">
        <v>686</v>
      </c>
      <c r="Q18" s="465">
        <v>730</v>
      </c>
      <c r="R18" s="470" t="s">
        <v>315</v>
      </c>
      <c r="S18" s="471">
        <v>14.92249979</v>
      </c>
      <c r="T18" s="471">
        <v>14.92249979</v>
      </c>
      <c r="U18" s="470">
        <v>0</v>
      </c>
      <c r="V18" s="463" t="s">
        <v>1234</v>
      </c>
    </row>
    <row r="19" spans="1:22" ht="25.5" x14ac:dyDescent="0.2">
      <c r="A19" s="188" t="s">
        <v>305</v>
      </c>
      <c r="B19" s="482" t="s">
        <v>308</v>
      </c>
      <c r="C19" s="189" t="s">
        <v>318</v>
      </c>
      <c r="D19" s="190" t="s">
        <v>310</v>
      </c>
      <c r="E19" s="190" t="s">
        <v>306</v>
      </c>
      <c r="F19" s="190" t="s">
        <v>518</v>
      </c>
      <c r="G19" s="191" t="s">
        <v>677</v>
      </c>
      <c r="H19" s="192">
        <v>382</v>
      </c>
      <c r="I19" s="203">
        <v>26230.847019000026</v>
      </c>
      <c r="J19" s="203">
        <v>34278</v>
      </c>
      <c r="K19" s="203">
        <v>4072.7483814466664</v>
      </c>
      <c r="L19" s="203">
        <v>4072.7483814466664</v>
      </c>
      <c r="M19" s="194">
        <v>0</v>
      </c>
      <c r="N19" s="195" t="s">
        <v>694</v>
      </c>
      <c r="O19" s="453">
        <v>323</v>
      </c>
      <c r="P19" s="453">
        <v>23282</v>
      </c>
      <c r="Q19" s="465">
        <v>28997</v>
      </c>
      <c r="R19" s="470" t="s">
        <v>315</v>
      </c>
      <c r="S19" s="471">
        <v>3638.0031053899984</v>
      </c>
      <c r="T19" s="471">
        <v>3638.0031053899984</v>
      </c>
      <c r="U19" s="470">
        <v>0</v>
      </c>
      <c r="V19" s="399"/>
    </row>
    <row r="20" spans="1:22" ht="216.75" x14ac:dyDescent="0.2">
      <c r="A20" s="188" t="s">
        <v>305</v>
      </c>
      <c r="B20" s="482" t="s">
        <v>308</v>
      </c>
      <c r="C20" s="189" t="s">
        <v>309</v>
      </c>
      <c r="D20" s="190" t="s">
        <v>310</v>
      </c>
      <c r="E20" s="190" t="s">
        <v>306</v>
      </c>
      <c r="F20" s="190" t="s">
        <v>695</v>
      </c>
      <c r="G20" s="204" t="s">
        <v>696</v>
      </c>
      <c r="H20" s="140">
        <v>13</v>
      </c>
      <c r="I20" s="203">
        <v>514.66657566666652</v>
      </c>
      <c r="J20" s="203">
        <v>236</v>
      </c>
      <c r="K20" s="203">
        <v>568.8143133333333</v>
      </c>
      <c r="L20" s="203">
        <v>568.8143133333333</v>
      </c>
      <c r="M20" s="194">
        <v>0</v>
      </c>
      <c r="N20" s="195" t="s">
        <v>697</v>
      </c>
      <c r="O20" s="465">
        <v>37</v>
      </c>
      <c r="P20" s="465">
        <v>83</v>
      </c>
      <c r="Q20" s="465">
        <v>873</v>
      </c>
      <c r="R20" s="470" t="s">
        <v>315</v>
      </c>
      <c r="S20" s="471">
        <v>16.553000000000001</v>
      </c>
      <c r="T20" s="471">
        <v>16.553000000000001</v>
      </c>
      <c r="U20" s="471">
        <v>0</v>
      </c>
      <c r="V20" s="463" t="s">
        <v>1238</v>
      </c>
    </row>
    <row r="21" spans="1:22" ht="127.5" x14ac:dyDescent="0.2">
      <c r="A21" s="188" t="s">
        <v>305</v>
      </c>
      <c r="B21" s="482" t="s">
        <v>308</v>
      </c>
      <c r="C21" s="189" t="s">
        <v>318</v>
      </c>
      <c r="D21" s="190" t="s">
        <v>310</v>
      </c>
      <c r="E21" s="190" t="s">
        <v>306</v>
      </c>
      <c r="F21" s="190" t="s">
        <v>698</v>
      </c>
      <c r="G21" s="204" t="s">
        <v>699</v>
      </c>
      <c r="H21" s="140">
        <v>194</v>
      </c>
      <c r="I21" s="203">
        <v>22691.107399999997</v>
      </c>
      <c r="J21" s="203">
        <v>23675</v>
      </c>
      <c r="K21" s="203">
        <v>63743.32927686</v>
      </c>
      <c r="L21" s="203">
        <v>63743.32927686</v>
      </c>
      <c r="M21" s="194">
        <v>0</v>
      </c>
      <c r="N21" s="195" t="s">
        <v>700</v>
      </c>
      <c r="O21" s="465">
        <v>170</v>
      </c>
      <c r="P21" s="465">
        <v>17885</v>
      </c>
      <c r="Q21" s="465">
        <v>21749</v>
      </c>
      <c r="R21" s="471" t="s">
        <v>315</v>
      </c>
      <c r="S21" s="471">
        <v>54858.019936149998</v>
      </c>
      <c r="T21" s="471">
        <v>54858.019936149998</v>
      </c>
      <c r="U21" s="470">
        <v>0</v>
      </c>
      <c r="V21" s="463" t="s">
        <v>1239</v>
      </c>
    </row>
    <row r="22" spans="1:22" ht="38.25" x14ac:dyDescent="0.2">
      <c r="A22" s="188" t="s">
        <v>305</v>
      </c>
      <c r="B22" s="482" t="s">
        <v>308</v>
      </c>
      <c r="C22" s="189" t="s">
        <v>318</v>
      </c>
      <c r="D22" s="190" t="s">
        <v>310</v>
      </c>
      <c r="E22" s="190" t="s">
        <v>306</v>
      </c>
      <c r="F22" s="190" t="s">
        <v>540</v>
      </c>
      <c r="G22" s="191" t="s">
        <v>677</v>
      </c>
      <c r="H22" s="192">
        <v>130</v>
      </c>
      <c r="I22" s="193">
        <v>4292.0135156666647</v>
      </c>
      <c r="J22" s="193">
        <v>4552.666666666667</v>
      </c>
      <c r="K22" s="193">
        <v>200.48075953333333</v>
      </c>
      <c r="L22" s="193">
        <v>200.48075953333333</v>
      </c>
      <c r="M22" s="194">
        <v>0</v>
      </c>
      <c r="N22" s="195" t="s">
        <v>694</v>
      </c>
      <c r="O22" s="453">
        <v>59</v>
      </c>
      <c r="P22" s="453">
        <v>3401</v>
      </c>
      <c r="Q22" s="465">
        <v>3564</v>
      </c>
      <c r="R22" s="470" t="s">
        <v>315</v>
      </c>
      <c r="S22" s="471">
        <v>175.68171906999999</v>
      </c>
      <c r="T22" s="471">
        <v>175.68171906999999</v>
      </c>
      <c r="U22" s="470">
        <v>0</v>
      </c>
      <c r="V22" s="463" t="s">
        <v>1235</v>
      </c>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27"/>
  <sheetViews>
    <sheetView workbookViewId="0">
      <selection activeCell="E1" sqref="E1"/>
    </sheetView>
  </sheetViews>
  <sheetFormatPr defaultRowHeight="12.75" x14ac:dyDescent="0.2"/>
  <cols>
    <col min="1" max="1" width="9.140625" style="170"/>
    <col min="2" max="2" width="18.140625" style="170" bestFit="1" customWidth="1"/>
    <col min="3" max="3" width="9.140625" style="170"/>
    <col min="4" max="4" width="11" style="170" customWidth="1"/>
    <col min="5" max="5" width="54.28515625" style="170" customWidth="1"/>
    <col min="6" max="6" width="11.5703125" style="170" customWidth="1"/>
    <col min="7" max="7" width="15.5703125" style="345" customWidth="1"/>
    <col min="8" max="8" width="14.42578125" style="345" bestFit="1" customWidth="1"/>
    <col min="9" max="9" width="13.140625" style="345" customWidth="1"/>
    <col min="10" max="10" width="15.85546875" style="170" customWidth="1"/>
    <col min="11" max="11" width="75.140625" style="170" customWidth="1"/>
    <col min="12" max="16384" width="9.140625" style="170"/>
  </cols>
  <sheetData>
    <row r="1" spans="1:11" ht="13.5" thickBot="1" x14ac:dyDescent="0.25">
      <c r="A1" s="334" t="s">
        <v>202</v>
      </c>
      <c r="B1" s="168"/>
      <c r="C1" s="168"/>
      <c r="D1" s="168"/>
      <c r="E1" s="168"/>
      <c r="F1" s="168"/>
      <c r="G1" s="344"/>
      <c r="H1" s="344"/>
      <c r="I1" s="344"/>
      <c r="J1" s="168"/>
      <c r="K1" s="168"/>
    </row>
    <row r="2" spans="1:11" x14ac:dyDescent="0.2">
      <c r="A2" s="171"/>
      <c r="B2" s="172"/>
      <c r="C2" s="172"/>
      <c r="D2" s="172"/>
      <c r="E2" s="172"/>
      <c r="F2" s="172"/>
      <c r="G2" s="287"/>
      <c r="H2" s="290"/>
      <c r="I2" s="290"/>
      <c r="J2" s="173" t="s">
        <v>1</v>
      </c>
      <c r="K2" s="174" t="s">
        <v>2</v>
      </c>
    </row>
    <row r="3" spans="1:11" ht="13.5" thickBot="1" x14ac:dyDescent="0.25">
      <c r="A3" s="172"/>
      <c r="B3" s="172"/>
      <c r="C3" s="172"/>
      <c r="D3" s="172"/>
      <c r="E3" s="172"/>
      <c r="F3" s="172"/>
      <c r="G3" s="287"/>
      <c r="H3" s="290"/>
      <c r="I3" s="290"/>
      <c r="J3" s="176" t="s">
        <v>3</v>
      </c>
      <c r="K3" s="335">
        <v>2021</v>
      </c>
    </row>
    <row r="4" spans="1:11" ht="51.75" thickBot="1" x14ac:dyDescent="0.25">
      <c r="A4" s="336" t="s">
        <v>4</v>
      </c>
      <c r="B4" s="336" t="s">
        <v>7</v>
      </c>
      <c r="C4" s="177" t="s">
        <v>77</v>
      </c>
      <c r="D4" s="177" t="s">
        <v>5</v>
      </c>
      <c r="E4" s="337" t="s">
        <v>203</v>
      </c>
      <c r="F4" s="337" t="s">
        <v>204</v>
      </c>
      <c r="G4" s="337" t="s">
        <v>205</v>
      </c>
      <c r="H4" s="337" t="s">
        <v>206</v>
      </c>
      <c r="I4" s="337" t="s">
        <v>207</v>
      </c>
      <c r="J4" s="337" t="s">
        <v>208</v>
      </c>
      <c r="K4" s="337" t="s">
        <v>14</v>
      </c>
    </row>
    <row r="5" spans="1:11" ht="89.25" x14ac:dyDescent="0.2">
      <c r="A5" s="338" t="s">
        <v>305</v>
      </c>
      <c r="B5" s="338" t="s">
        <v>308</v>
      </c>
      <c r="C5" s="338" t="s">
        <v>310</v>
      </c>
      <c r="D5" s="338" t="s">
        <v>730</v>
      </c>
      <c r="E5" s="339" t="s">
        <v>731</v>
      </c>
      <c r="F5" s="338">
        <v>4</v>
      </c>
      <c r="G5" s="340">
        <v>14517</v>
      </c>
      <c r="H5" s="341">
        <v>13725.630539999998</v>
      </c>
      <c r="I5" s="341">
        <v>13725.630539999998</v>
      </c>
      <c r="J5" s="338">
        <v>0</v>
      </c>
      <c r="K5" s="342" t="s">
        <v>757</v>
      </c>
    </row>
    <row r="6" spans="1:11" ht="38.25" x14ac:dyDescent="0.2">
      <c r="A6" s="338" t="s">
        <v>305</v>
      </c>
      <c r="B6" s="338" t="s">
        <v>308</v>
      </c>
      <c r="C6" s="338" t="s">
        <v>310</v>
      </c>
      <c r="D6" s="338" t="s">
        <v>730</v>
      </c>
      <c r="E6" s="339" t="s">
        <v>732</v>
      </c>
      <c r="F6" s="338">
        <v>4</v>
      </c>
      <c r="G6" s="340">
        <v>12985.333333333332</v>
      </c>
      <c r="H6" s="341">
        <v>5734.9641166666661</v>
      </c>
      <c r="I6" s="341">
        <v>5734.9641166666661</v>
      </c>
      <c r="J6" s="338">
        <v>0</v>
      </c>
      <c r="K6" s="342" t="s">
        <v>758</v>
      </c>
    </row>
    <row r="7" spans="1:11" x14ac:dyDescent="0.2">
      <c r="A7" s="338" t="s">
        <v>305</v>
      </c>
      <c r="B7" s="338" t="s">
        <v>308</v>
      </c>
      <c r="C7" s="338" t="s">
        <v>310</v>
      </c>
      <c r="D7" s="338" t="s">
        <v>730</v>
      </c>
      <c r="E7" s="338" t="s">
        <v>733</v>
      </c>
      <c r="F7" s="343">
        <v>24</v>
      </c>
      <c r="G7" s="340">
        <v>33688</v>
      </c>
      <c r="H7" s="341">
        <v>4303.7449999999999</v>
      </c>
      <c r="I7" s="341">
        <v>4303.7449999999999</v>
      </c>
      <c r="J7" s="338">
        <v>0</v>
      </c>
      <c r="K7" s="342" t="s">
        <v>734</v>
      </c>
    </row>
    <row r="8" spans="1:11" ht="63.75" x14ac:dyDescent="0.2">
      <c r="A8" s="338" t="s">
        <v>305</v>
      </c>
      <c r="B8" s="338" t="s">
        <v>308</v>
      </c>
      <c r="C8" s="338" t="s">
        <v>310</v>
      </c>
      <c r="D8" s="338" t="s">
        <v>730</v>
      </c>
      <c r="E8" s="339" t="s">
        <v>735</v>
      </c>
      <c r="F8" s="338">
        <v>3</v>
      </c>
      <c r="G8" s="340">
        <v>6576</v>
      </c>
      <c r="H8" s="341">
        <v>4922.7710866666657</v>
      </c>
      <c r="I8" s="341">
        <v>4922.7710866666657</v>
      </c>
      <c r="J8" s="338">
        <v>0</v>
      </c>
      <c r="K8" s="342" t="s">
        <v>759</v>
      </c>
    </row>
    <row r="9" spans="1:11" ht="38.25" x14ac:dyDescent="0.2">
      <c r="A9" s="338" t="s">
        <v>305</v>
      </c>
      <c r="B9" s="338" t="s">
        <v>308</v>
      </c>
      <c r="C9" s="338" t="s">
        <v>310</v>
      </c>
      <c r="D9" s="338" t="s">
        <v>730</v>
      </c>
      <c r="E9" s="339" t="s">
        <v>736</v>
      </c>
      <c r="F9" s="338">
        <v>1</v>
      </c>
      <c r="G9" s="340">
        <v>3780</v>
      </c>
      <c r="H9" s="341">
        <v>1500.7495599999997</v>
      </c>
      <c r="I9" s="341">
        <v>1500.7495599999997</v>
      </c>
      <c r="J9" s="338">
        <v>0</v>
      </c>
      <c r="K9" s="342" t="s">
        <v>758</v>
      </c>
    </row>
    <row r="10" spans="1:11" x14ac:dyDescent="0.2">
      <c r="A10" s="338" t="s">
        <v>305</v>
      </c>
      <c r="B10" s="338" t="s">
        <v>308</v>
      </c>
      <c r="C10" s="338" t="s">
        <v>310</v>
      </c>
      <c r="D10" s="338" t="s">
        <v>730</v>
      </c>
      <c r="E10" s="338" t="s">
        <v>737</v>
      </c>
      <c r="F10" s="343">
        <v>43</v>
      </c>
      <c r="G10" s="340">
        <v>20926.666666666672</v>
      </c>
      <c r="H10" s="341">
        <v>1821.2456516666668</v>
      </c>
      <c r="I10" s="341">
        <v>1821.2456516666668</v>
      </c>
      <c r="J10" s="338">
        <v>0</v>
      </c>
      <c r="K10" s="342" t="s">
        <v>734</v>
      </c>
    </row>
    <row r="11" spans="1:11" ht="38.25" x14ac:dyDescent="0.2">
      <c r="A11" s="338" t="s">
        <v>305</v>
      </c>
      <c r="B11" s="338" t="s">
        <v>308</v>
      </c>
      <c r="C11" s="338" t="s">
        <v>310</v>
      </c>
      <c r="D11" s="338" t="s">
        <v>730</v>
      </c>
      <c r="E11" s="339" t="s">
        <v>738</v>
      </c>
      <c r="F11" s="338">
        <v>1</v>
      </c>
      <c r="G11" s="340">
        <v>1709</v>
      </c>
      <c r="H11" s="341">
        <v>2944.0271033333302</v>
      </c>
      <c r="I11" s="341">
        <v>2944.0271033333302</v>
      </c>
      <c r="J11" s="338">
        <v>0</v>
      </c>
      <c r="K11" s="342" t="s">
        <v>739</v>
      </c>
    </row>
    <row r="12" spans="1:11" ht="38.25" x14ac:dyDescent="0.2">
      <c r="A12" s="338" t="s">
        <v>305</v>
      </c>
      <c r="B12" s="338" t="s">
        <v>308</v>
      </c>
      <c r="C12" s="338" t="s">
        <v>310</v>
      </c>
      <c r="D12" s="338" t="s">
        <v>730</v>
      </c>
      <c r="E12" s="338" t="s">
        <v>740</v>
      </c>
      <c r="F12" s="338">
        <v>0</v>
      </c>
      <c r="G12" s="340">
        <v>0</v>
      </c>
      <c r="H12" s="341">
        <v>0</v>
      </c>
      <c r="I12" s="341">
        <v>0</v>
      </c>
      <c r="J12" s="338">
        <v>0</v>
      </c>
      <c r="K12" s="342" t="s">
        <v>758</v>
      </c>
    </row>
    <row r="13" spans="1:11" x14ac:dyDescent="0.2">
      <c r="A13" s="338" t="s">
        <v>305</v>
      </c>
      <c r="B13" s="338" t="s">
        <v>308</v>
      </c>
      <c r="C13" s="338" t="s">
        <v>310</v>
      </c>
      <c r="D13" s="338" t="s">
        <v>730</v>
      </c>
      <c r="E13" s="338" t="s">
        <v>741</v>
      </c>
      <c r="F13" s="343">
        <v>15</v>
      </c>
      <c r="G13" s="340">
        <v>3343.833333333333</v>
      </c>
      <c r="H13" s="341">
        <v>512.94224999999994</v>
      </c>
      <c r="I13" s="341">
        <v>512.94224999999994</v>
      </c>
      <c r="J13" s="338">
        <v>0</v>
      </c>
      <c r="K13" s="342" t="s">
        <v>734</v>
      </c>
    </row>
    <row r="14" spans="1:11" ht="51" x14ac:dyDescent="0.2">
      <c r="A14" s="338" t="s">
        <v>305</v>
      </c>
      <c r="B14" s="338" t="s">
        <v>308</v>
      </c>
      <c r="C14" s="338" t="s">
        <v>310</v>
      </c>
      <c r="D14" s="338" t="s">
        <v>730</v>
      </c>
      <c r="E14" s="339" t="s">
        <v>742</v>
      </c>
      <c r="F14" s="338">
        <v>7</v>
      </c>
      <c r="G14" s="340">
        <v>12128</v>
      </c>
      <c r="H14" s="341">
        <v>25554.940383333334</v>
      </c>
      <c r="I14" s="341">
        <v>25554.940383333334</v>
      </c>
      <c r="J14" s="338">
        <v>0</v>
      </c>
      <c r="K14" s="342" t="s">
        <v>739</v>
      </c>
    </row>
    <row r="15" spans="1:11" ht="38.25" x14ac:dyDescent="0.2">
      <c r="A15" s="338" t="s">
        <v>305</v>
      </c>
      <c r="B15" s="338" t="s">
        <v>308</v>
      </c>
      <c r="C15" s="338" t="s">
        <v>310</v>
      </c>
      <c r="D15" s="338" t="s">
        <v>730</v>
      </c>
      <c r="E15" s="338" t="s">
        <v>743</v>
      </c>
      <c r="F15" s="338">
        <v>0</v>
      </c>
      <c r="G15" s="340">
        <v>0</v>
      </c>
      <c r="H15" s="341">
        <v>0</v>
      </c>
      <c r="I15" s="341">
        <v>0</v>
      </c>
      <c r="J15" s="338">
        <v>0</v>
      </c>
      <c r="K15" s="342" t="s">
        <v>758</v>
      </c>
    </row>
    <row r="16" spans="1:11" x14ac:dyDescent="0.2">
      <c r="A16" s="338" t="s">
        <v>305</v>
      </c>
      <c r="B16" s="338" t="s">
        <v>308</v>
      </c>
      <c r="C16" s="338" t="s">
        <v>310</v>
      </c>
      <c r="D16" s="338" t="s">
        <v>730</v>
      </c>
      <c r="E16" s="338" t="s">
        <v>744</v>
      </c>
      <c r="F16" s="343">
        <v>36</v>
      </c>
      <c r="G16" s="340">
        <v>9197.6666666666661</v>
      </c>
      <c r="H16" s="341">
        <v>1191.6355000000001</v>
      </c>
      <c r="I16" s="341">
        <v>1191.6355000000001</v>
      </c>
      <c r="J16" s="338">
        <v>0</v>
      </c>
      <c r="K16" s="342" t="s">
        <v>734</v>
      </c>
    </row>
    <row r="17" spans="1:11" ht="25.5" x14ac:dyDescent="0.2">
      <c r="A17" s="338" t="s">
        <v>305</v>
      </c>
      <c r="B17" s="338" t="s">
        <v>308</v>
      </c>
      <c r="C17" s="338" t="s">
        <v>310</v>
      </c>
      <c r="D17" s="338" t="s">
        <v>730</v>
      </c>
      <c r="E17" s="338" t="s">
        <v>745</v>
      </c>
      <c r="F17" s="338">
        <v>1</v>
      </c>
      <c r="G17" s="340">
        <v>3617</v>
      </c>
      <c r="H17" s="341">
        <v>3107.3056233333336</v>
      </c>
      <c r="I17" s="341">
        <v>3107.3056233333336</v>
      </c>
      <c r="J17" s="338">
        <v>0</v>
      </c>
      <c r="K17" s="342" t="s">
        <v>760</v>
      </c>
    </row>
    <row r="18" spans="1:11" ht="38.25" x14ac:dyDescent="0.2">
      <c r="A18" s="338" t="s">
        <v>305</v>
      </c>
      <c r="B18" s="338" t="s">
        <v>308</v>
      </c>
      <c r="C18" s="338" t="s">
        <v>310</v>
      </c>
      <c r="D18" s="338" t="s">
        <v>730</v>
      </c>
      <c r="E18" s="339" t="s">
        <v>746</v>
      </c>
      <c r="F18" s="338">
        <v>5</v>
      </c>
      <c r="G18" s="340">
        <v>12533.000000000002</v>
      </c>
      <c r="H18" s="341">
        <v>5148.9114833333333</v>
      </c>
      <c r="I18" s="341">
        <v>5148.9114833333333</v>
      </c>
      <c r="J18" s="338">
        <v>0</v>
      </c>
      <c r="K18" s="342" t="s">
        <v>758</v>
      </c>
    </row>
    <row r="19" spans="1:11" x14ac:dyDescent="0.2">
      <c r="A19" s="338" t="s">
        <v>305</v>
      </c>
      <c r="B19" s="338" t="s">
        <v>308</v>
      </c>
      <c r="C19" s="338" t="s">
        <v>310</v>
      </c>
      <c r="D19" s="338" t="s">
        <v>730</v>
      </c>
      <c r="E19" s="338" t="s">
        <v>747</v>
      </c>
      <c r="F19" s="343">
        <v>2</v>
      </c>
      <c r="G19" s="340">
        <v>6495.666666666667</v>
      </c>
      <c r="H19" s="341">
        <v>4029.4045366666664</v>
      </c>
      <c r="I19" s="341">
        <v>4029.4045366666664</v>
      </c>
      <c r="J19" s="338">
        <v>0</v>
      </c>
      <c r="K19" s="342" t="s">
        <v>748</v>
      </c>
    </row>
    <row r="20" spans="1:11" x14ac:dyDescent="0.2">
      <c r="A20" s="338" t="s">
        <v>305</v>
      </c>
      <c r="B20" s="338" t="s">
        <v>308</v>
      </c>
      <c r="C20" s="338" t="s">
        <v>310</v>
      </c>
      <c r="D20" s="338" t="s">
        <v>730</v>
      </c>
      <c r="E20" s="338" t="s">
        <v>749</v>
      </c>
      <c r="F20" s="343">
        <v>22</v>
      </c>
      <c r="G20" s="340">
        <v>12579.166666666664</v>
      </c>
      <c r="H20" s="341">
        <v>1292.7273166666675</v>
      </c>
      <c r="I20" s="341">
        <v>1292.7273166666675</v>
      </c>
      <c r="J20" s="338">
        <v>0</v>
      </c>
      <c r="K20" s="342" t="s">
        <v>734</v>
      </c>
    </row>
    <row r="21" spans="1:11" ht="25.5" x14ac:dyDescent="0.2">
      <c r="A21" s="338" t="s">
        <v>305</v>
      </c>
      <c r="B21" s="338" t="s">
        <v>308</v>
      </c>
      <c r="C21" s="338" t="s">
        <v>310</v>
      </c>
      <c r="D21" s="338" t="s">
        <v>730</v>
      </c>
      <c r="E21" s="338" t="s">
        <v>750</v>
      </c>
      <c r="F21" s="338">
        <v>1</v>
      </c>
      <c r="G21" s="340">
        <v>1746</v>
      </c>
      <c r="H21" s="341">
        <v>5154.3284866666672</v>
      </c>
      <c r="I21" s="341">
        <v>5154.3284866666672</v>
      </c>
      <c r="J21" s="338">
        <v>0</v>
      </c>
      <c r="K21" s="342" t="s">
        <v>761</v>
      </c>
    </row>
    <row r="22" spans="1:11" ht="51" x14ac:dyDescent="0.2">
      <c r="A22" s="338" t="s">
        <v>305</v>
      </c>
      <c r="B22" s="338" t="s">
        <v>308</v>
      </c>
      <c r="C22" s="338" t="s">
        <v>310</v>
      </c>
      <c r="D22" s="338" t="s">
        <v>730</v>
      </c>
      <c r="E22" s="339" t="s">
        <v>751</v>
      </c>
      <c r="F22" s="338">
        <v>5</v>
      </c>
      <c r="G22" s="340">
        <v>9161.3333333333339</v>
      </c>
      <c r="H22" s="341">
        <v>1311.6709733333332</v>
      </c>
      <c r="I22" s="341">
        <v>1311.6709733333332</v>
      </c>
      <c r="J22" s="338">
        <v>0</v>
      </c>
      <c r="K22" s="342" t="s">
        <v>758</v>
      </c>
    </row>
    <row r="23" spans="1:11" ht="25.5" x14ac:dyDescent="0.2">
      <c r="A23" s="338" t="s">
        <v>305</v>
      </c>
      <c r="B23" s="338" t="s">
        <v>308</v>
      </c>
      <c r="C23" s="338" t="s">
        <v>310</v>
      </c>
      <c r="D23" s="338" t="s">
        <v>730</v>
      </c>
      <c r="E23" s="339" t="s">
        <v>752</v>
      </c>
      <c r="F23" s="343">
        <v>2</v>
      </c>
      <c r="G23" s="340">
        <v>3462.6666666666665</v>
      </c>
      <c r="H23" s="341">
        <v>6059.4307933333339</v>
      </c>
      <c r="I23" s="341">
        <v>6059.4307933333339</v>
      </c>
      <c r="J23" s="338">
        <v>0</v>
      </c>
      <c r="K23" s="342" t="s">
        <v>748</v>
      </c>
    </row>
    <row r="24" spans="1:11" x14ac:dyDescent="0.2">
      <c r="A24" s="338" t="s">
        <v>305</v>
      </c>
      <c r="B24" s="338" t="s">
        <v>308</v>
      </c>
      <c r="C24" s="338" t="s">
        <v>310</v>
      </c>
      <c r="D24" s="338" t="s">
        <v>730</v>
      </c>
      <c r="E24" s="338" t="s">
        <v>753</v>
      </c>
      <c r="F24" s="343">
        <v>45</v>
      </c>
      <c r="G24" s="340">
        <v>20792.166666666661</v>
      </c>
      <c r="H24" s="341">
        <v>4955.6315033333349</v>
      </c>
      <c r="I24" s="341">
        <v>4955.6315033333349</v>
      </c>
      <c r="J24" s="338">
        <v>0</v>
      </c>
      <c r="K24" s="342" t="s">
        <v>734</v>
      </c>
    </row>
    <row r="25" spans="1:11" ht="38.25" x14ac:dyDescent="0.2">
      <c r="A25" s="338" t="s">
        <v>305</v>
      </c>
      <c r="B25" s="338" t="s">
        <v>308</v>
      </c>
      <c r="C25" s="338" t="s">
        <v>310</v>
      </c>
      <c r="D25" s="338" t="s">
        <v>730</v>
      </c>
      <c r="E25" s="339" t="s">
        <v>754</v>
      </c>
      <c r="F25" s="338">
        <v>1</v>
      </c>
      <c r="G25" s="340">
        <v>1936</v>
      </c>
      <c r="H25" s="341">
        <v>1736.35971</v>
      </c>
      <c r="I25" s="341">
        <v>1736.35971</v>
      </c>
      <c r="J25" s="338">
        <v>0</v>
      </c>
      <c r="K25" s="342" t="s">
        <v>739</v>
      </c>
    </row>
    <row r="26" spans="1:11" ht="38.25" x14ac:dyDescent="0.2">
      <c r="A26" s="338" t="s">
        <v>305</v>
      </c>
      <c r="B26" s="338" t="s">
        <v>308</v>
      </c>
      <c r="C26" s="338" t="s">
        <v>310</v>
      </c>
      <c r="D26" s="338" t="s">
        <v>730</v>
      </c>
      <c r="E26" s="339" t="s">
        <v>755</v>
      </c>
      <c r="F26" s="338">
        <v>2</v>
      </c>
      <c r="G26" s="340">
        <v>4169</v>
      </c>
      <c r="H26" s="341">
        <v>2019.9482600000001</v>
      </c>
      <c r="I26" s="341">
        <v>2019.9482600000001</v>
      </c>
      <c r="J26" s="338">
        <v>0</v>
      </c>
      <c r="K26" s="342" t="s">
        <v>758</v>
      </c>
    </row>
    <row r="27" spans="1:11" x14ac:dyDescent="0.2">
      <c r="A27" s="338" t="s">
        <v>305</v>
      </c>
      <c r="B27" s="338" t="s">
        <v>308</v>
      </c>
      <c r="C27" s="338" t="s">
        <v>310</v>
      </c>
      <c r="D27" s="338" t="s">
        <v>730</v>
      </c>
      <c r="E27" s="338" t="s">
        <v>756</v>
      </c>
      <c r="F27" s="343">
        <v>36</v>
      </c>
      <c r="G27" s="340">
        <v>14647.666666666666</v>
      </c>
      <c r="H27" s="341">
        <v>2369.7483199999997</v>
      </c>
      <c r="I27" s="341">
        <v>2369.7483199999997</v>
      </c>
      <c r="J27" s="338">
        <v>0</v>
      </c>
      <c r="K27" s="342" t="s">
        <v>734</v>
      </c>
    </row>
  </sheetData>
  <autoFilter ref="A4:K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T32"/>
  <sheetViews>
    <sheetView zoomScale="85" zoomScaleNormal="85" workbookViewId="0">
      <selection activeCell="T9" sqref="T9:T11"/>
    </sheetView>
  </sheetViews>
  <sheetFormatPr defaultColWidth="15.85546875" defaultRowHeight="12.75" x14ac:dyDescent="0.2"/>
  <cols>
    <col min="1" max="1" width="5.7109375" style="17" customWidth="1"/>
    <col min="2" max="2" width="10.7109375" style="17" customWidth="1"/>
    <col min="3" max="3" width="10.42578125" style="17" customWidth="1"/>
    <col min="4" max="4" width="15.85546875" style="17"/>
    <col min="5" max="5" width="8" style="17" customWidth="1"/>
    <col min="6" max="6" width="11.7109375" style="17" customWidth="1"/>
    <col min="7" max="7" width="18.85546875" style="17" customWidth="1"/>
    <col min="8" max="8" width="12.85546875" style="17" customWidth="1"/>
    <col min="9" max="18" width="15.85546875" style="17"/>
    <col min="19" max="19" width="28.42578125" style="17" customWidth="1"/>
    <col min="20" max="20" width="25.140625" style="17" customWidth="1"/>
    <col min="21" max="16384" width="15.85546875" style="17"/>
  </cols>
  <sheetData>
    <row r="1" spans="1:20" x14ac:dyDescent="0.2">
      <c r="A1" s="56" t="s">
        <v>209</v>
      </c>
      <c r="B1" s="4"/>
      <c r="C1" s="4"/>
      <c r="D1" s="4"/>
      <c r="E1" s="4"/>
      <c r="F1" s="4"/>
      <c r="G1" s="4"/>
      <c r="H1" s="4"/>
      <c r="I1" s="4"/>
      <c r="J1" s="4"/>
      <c r="K1" s="4"/>
      <c r="L1" s="4"/>
      <c r="M1" s="4"/>
      <c r="N1" s="4"/>
      <c r="O1" s="4"/>
      <c r="P1" s="4"/>
      <c r="Q1" s="4"/>
      <c r="R1" s="4"/>
      <c r="S1" s="4"/>
      <c r="T1" s="4"/>
    </row>
    <row r="2" spans="1:20" x14ac:dyDescent="0.2">
      <c r="A2" s="8"/>
      <c r="B2" s="5"/>
      <c r="C2" s="5"/>
      <c r="D2" s="5"/>
      <c r="E2" s="5"/>
      <c r="F2" s="5"/>
      <c r="G2" s="5"/>
      <c r="H2" s="5"/>
      <c r="I2" s="5"/>
      <c r="J2" s="5"/>
      <c r="K2" s="5"/>
      <c r="L2" s="5"/>
      <c r="M2" s="5"/>
      <c r="N2" s="5"/>
      <c r="O2" s="5"/>
      <c r="P2" s="5"/>
      <c r="Q2" s="5"/>
      <c r="R2" s="57"/>
      <c r="S2" s="60" t="s">
        <v>1</v>
      </c>
      <c r="T2" s="61" t="s">
        <v>2</v>
      </c>
    </row>
    <row r="3" spans="1:20" ht="13.5" thickBot="1" x14ac:dyDescent="0.25">
      <c r="A3" s="9"/>
      <c r="B3" s="5"/>
      <c r="C3" s="5"/>
      <c r="D3" s="5"/>
      <c r="E3" s="5"/>
      <c r="F3" s="5"/>
      <c r="G3" s="5"/>
      <c r="H3" s="5"/>
      <c r="I3" s="5"/>
      <c r="J3" s="5"/>
      <c r="K3" s="5"/>
      <c r="L3" s="5"/>
      <c r="M3" s="5"/>
      <c r="N3" s="5"/>
      <c r="O3" s="5"/>
      <c r="P3" s="5"/>
      <c r="Q3" s="5"/>
      <c r="R3" s="5"/>
      <c r="S3" s="51" t="s">
        <v>3</v>
      </c>
      <c r="T3" s="62">
        <v>2021</v>
      </c>
    </row>
    <row r="4" spans="1:20" s="19" customFormat="1" ht="23.25" thickBot="1" x14ac:dyDescent="0.25">
      <c r="A4" s="752"/>
      <c r="B4" s="752"/>
      <c r="C4" s="752"/>
      <c r="D4" s="752"/>
      <c r="E4" s="752"/>
      <c r="F4" s="752"/>
      <c r="G4" s="752"/>
      <c r="H4" s="753" t="s">
        <v>210</v>
      </c>
      <c r="I4" s="753"/>
      <c r="J4" s="28" t="s">
        <v>211</v>
      </c>
      <c r="K4" s="753" t="s">
        <v>212</v>
      </c>
      <c r="L4" s="753"/>
      <c r="M4" s="753" t="s">
        <v>213</v>
      </c>
      <c r="N4" s="753"/>
      <c r="O4" s="753" t="s">
        <v>214</v>
      </c>
      <c r="P4" s="753"/>
      <c r="Q4" s="754"/>
      <c r="R4" s="754"/>
      <c r="S4" s="58"/>
      <c r="T4" s="58"/>
    </row>
    <row r="5" spans="1:20" s="19" customFormat="1" ht="57" thickBot="1" x14ac:dyDescent="0.25">
      <c r="A5" s="59" t="s">
        <v>4</v>
      </c>
      <c r="B5" s="29" t="s">
        <v>166</v>
      </c>
      <c r="C5" s="18" t="s">
        <v>215</v>
      </c>
      <c r="D5" s="18" t="s">
        <v>7</v>
      </c>
      <c r="E5" s="18" t="s">
        <v>8</v>
      </c>
      <c r="F5" s="28" t="s">
        <v>216</v>
      </c>
      <c r="G5" s="28" t="s">
        <v>217</v>
      </c>
      <c r="H5" s="28" t="s">
        <v>218</v>
      </c>
      <c r="I5" s="28" t="s">
        <v>219</v>
      </c>
      <c r="J5" s="28" t="s">
        <v>220</v>
      </c>
      <c r="K5" s="28" t="s">
        <v>221</v>
      </c>
      <c r="L5" s="28" t="s">
        <v>222</v>
      </c>
      <c r="M5" s="28" t="s">
        <v>223</v>
      </c>
      <c r="N5" s="28" t="s">
        <v>224</v>
      </c>
      <c r="O5" s="28" t="s">
        <v>225</v>
      </c>
      <c r="P5" s="28" t="s">
        <v>226</v>
      </c>
      <c r="Q5" s="28" t="s">
        <v>227</v>
      </c>
      <c r="R5" s="28" t="s">
        <v>228</v>
      </c>
      <c r="S5" s="28" t="s">
        <v>229</v>
      </c>
      <c r="T5" s="28" t="s">
        <v>74</v>
      </c>
    </row>
    <row r="6" spans="1:20" ht="89.25" x14ac:dyDescent="0.2">
      <c r="A6" s="354" t="s">
        <v>305</v>
      </c>
      <c r="B6" s="355" t="s">
        <v>305</v>
      </c>
      <c r="C6" s="355" t="s">
        <v>2</v>
      </c>
      <c r="D6" s="356" t="s">
        <v>308</v>
      </c>
      <c r="E6" s="355" t="s">
        <v>318</v>
      </c>
      <c r="F6" s="355" t="s">
        <v>621</v>
      </c>
      <c r="G6" s="357" t="s">
        <v>518</v>
      </c>
      <c r="H6" s="355" t="s">
        <v>315</v>
      </c>
      <c r="I6" s="358" t="s">
        <v>762</v>
      </c>
      <c r="J6" s="355" t="s">
        <v>315</v>
      </c>
      <c r="K6" s="355" t="s">
        <v>315</v>
      </c>
      <c r="L6" s="358" t="s">
        <v>763</v>
      </c>
      <c r="M6" s="355" t="s">
        <v>764</v>
      </c>
      <c r="N6" s="355" t="s">
        <v>765</v>
      </c>
      <c r="O6" s="355" t="s">
        <v>315</v>
      </c>
      <c r="P6" s="358" t="s">
        <v>763</v>
      </c>
      <c r="Q6" s="355" t="s">
        <v>315</v>
      </c>
      <c r="R6" s="358" t="s">
        <v>763</v>
      </c>
      <c r="S6" s="357" t="s">
        <v>766</v>
      </c>
      <c r="T6" s="359"/>
    </row>
    <row r="7" spans="1:20" ht="38.25" x14ac:dyDescent="0.2">
      <c r="A7" s="347" t="s">
        <v>305</v>
      </c>
      <c r="B7" s="348" t="s">
        <v>305</v>
      </c>
      <c r="C7" s="348" t="s">
        <v>2</v>
      </c>
      <c r="D7" s="349" t="s">
        <v>308</v>
      </c>
      <c r="E7" s="348" t="s">
        <v>318</v>
      </c>
      <c r="F7" s="352" t="s">
        <v>541</v>
      </c>
      <c r="G7" s="350" t="s">
        <v>518</v>
      </c>
      <c r="H7" s="348" t="s">
        <v>315</v>
      </c>
      <c r="I7" s="351" t="s">
        <v>762</v>
      </c>
      <c r="J7" s="348" t="s">
        <v>315</v>
      </c>
      <c r="K7" s="348" t="s">
        <v>315</v>
      </c>
      <c r="L7" s="351" t="s">
        <v>763</v>
      </c>
      <c r="M7" s="348" t="s">
        <v>764</v>
      </c>
      <c r="N7" s="348" t="s">
        <v>765</v>
      </c>
      <c r="O7" s="348" t="s">
        <v>315</v>
      </c>
      <c r="P7" s="351" t="s">
        <v>763</v>
      </c>
      <c r="Q7" s="348" t="s">
        <v>315</v>
      </c>
      <c r="R7" s="351" t="s">
        <v>763</v>
      </c>
      <c r="S7" s="350" t="s">
        <v>776</v>
      </c>
      <c r="T7" s="346"/>
    </row>
    <row r="8" spans="1:20" ht="38.25" x14ac:dyDescent="0.2">
      <c r="A8" s="347" t="s">
        <v>305</v>
      </c>
      <c r="B8" s="348" t="s">
        <v>305</v>
      </c>
      <c r="C8" s="348" t="s">
        <v>2</v>
      </c>
      <c r="D8" s="349" t="s">
        <v>308</v>
      </c>
      <c r="E8" s="348" t="s">
        <v>318</v>
      </c>
      <c r="F8" s="348" t="s">
        <v>621</v>
      </c>
      <c r="G8" s="350" t="s">
        <v>534</v>
      </c>
      <c r="H8" s="348" t="s">
        <v>315</v>
      </c>
      <c r="I8" s="351" t="s">
        <v>762</v>
      </c>
      <c r="J8" s="348" t="s">
        <v>315</v>
      </c>
      <c r="K8" s="348" t="s">
        <v>315</v>
      </c>
      <c r="L8" s="351" t="s">
        <v>763</v>
      </c>
      <c r="M8" s="348" t="s">
        <v>764</v>
      </c>
      <c r="N8" s="348" t="s">
        <v>765</v>
      </c>
      <c r="O8" s="348" t="s">
        <v>315</v>
      </c>
      <c r="P8" s="351" t="s">
        <v>763</v>
      </c>
      <c r="Q8" s="348" t="s">
        <v>315</v>
      </c>
      <c r="R8" s="351" t="s">
        <v>763</v>
      </c>
      <c r="S8" s="350" t="s">
        <v>776</v>
      </c>
      <c r="T8" s="346"/>
    </row>
    <row r="9" spans="1:20" ht="38.25" x14ac:dyDescent="0.2">
      <c r="A9" s="347" t="s">
        <v>305</v>
      </c>
      <c r="B9" s="348" t="s">
        <v>305</v>
      </c>
      <c r="C9" s="348" t="s">
        <v>2</v>
      </c>
      <c r="D9" s="349" t="s">
        <v>308</v>
      </c>
      <c r="E9" s="348" t="s">
        <v>318</v>
      </c>
      <c r="F9" s="352" t="s">
        <v>541</v>
      </c>
      <c r="G9" s="350" t="s">
        <v>534</v>
      </c>
      <c r="H9" s="348" t="s">
        <v>315</v>
      </c>
      <c r="I9" s="351" t="s">
        <v>762</v>
      </c>
      <c r="J9" s="348" t="s">
        <v>315</v>
      </c>
      <c r="K9" s="348" t="s">
        <v>315</v>
      </c>
      <c r="L9" s="351" t="s">
        <v>763</v>
      </c>
      <c r="M9" s="348" t="s">
        <v>764</v>
      </c>
      <c r="N9" s="348" t="s">
        <v>765</v>
      </c>
      <c r="O9" s="348" t="s">
        <v>315</v>
      </c>
      <c r="P9" s="351" t="s">
        <v>763</v>
      </c>
      <c r="Q9" s="348" t="s">
        <v>315</v>
      </c>
      <c r="R9" s="351" t="s">
        <v>763</v>
      </c>
      <c r="S9" s="350" t="s">
        <v>776</v>
      </c>
      <c r="T9" s="346"/>
    </row>
    <row r="10" spans="1:20" ht="140.25" x14ac:dyDescent="0.2">
      <c r="A10" s="347" t="s">
        <v>305</v>
      </c>
      <c r="B10" s="348" t="s">
        <v>305</v>
      </c>
      <c r="C10" s="348" t="s">
        <v>2</v>
      </c>
      <c r="D10" s="349" t="s">
        <v>308</v>
      </c>
      <c r="E10" s="348" t="s">
        <v>318</v>
      </c>
      <c r="F10" s="348" t="s">
        <v>621</v>
      </c>
      <c r="G10" s="350" t="s">
        <v>767</v>
      </c>
      <c r="H10" s="348" t="s">
        <v>315</v>
      </c>
      <c r="I10" s="351" t="s">
        <v>762</v>
      </c>
      <c r="J10" s="348" t="s">
        <v>315</v>
      </c>
      <c r="K10" s="348" t="s">
        <v>315</v>
      </c>
      <c r="L10" s="351" t="s">
        <v>763</v>
      </c>
      <c r="M10" s="348" t="s">
        <v>764</v>
      </c>
      <c r="N10" s="348" t="s">
        <v>309</v>
      </c>
      <c r="O10" s="348" t="s">
        <v>315</v>
      </c>
      <c r="P10" s="351" t="s">
        <v>763</v>
      </c>
      <c r="Q10" s="348" t="s">
        <v>315</v>
      </c>
      <c r="R10" s="351" t="s">
        <v>763</v>
      </c>
      <c r="S10" s="350" t="s">
        <v>776</v>
      </c>
      <c r="T10" s="553" t="s">
        <v>1521</v>
      </c>
    </row>
    <row r="11" spans="1:20" ht="140.25" x14ac:dyDescent="0.2">
      <c r="A11" s="347" t="s">
        <v>305</v>
      </c>
      <c r="B11" s="348" t="s">
        <v>305</v>
      </c>
      <c r="C11" s="348" t="s">
        <v>2</v>
      </c>
      <c r="D11" s="349" t="s">
        <v>308</v>
      </c>
      <c r="E11" s="348" t="s">
        <v>318</v>
      </c>
      <c r="F11" s="352" t="s">
        <v>541</v>
      </c>
      <c r="G11" s="350" t="s">
        <v>767</v>
      </c>
      <c r="H11" s="348" t="s">
        <v>315</v>
      </c>
      <c r="I11" s="351" t="s">
        <v>762</v>
      </c>
      <c r="J11" s="348" t="s">
        <v>315</v>
      </c>
      <c r="K11" s="348" t="s">
        <v>315</v>
      </c>
      <c r="L11" s="351" t="s">
        <v>763</v>
      </c>
      <c r="M11" s="348" t="s">
        <v>764</v>
      </c>
      <c r="N11" s="348" t="s">
        <v>309</v>
      </c>
      <c r="O11" s="348" t="s">
        <v>315</v>
      </c>
      <c r="P11" s="351" t="s">
        <v>763</v>
      </c>
      <c r="Q11" s="348" t="s">
        <v>315</v>
      </c>
      <c r="R11" s="351" t="s">
        <v>763</v>
      </c>
      <c r="S11" s="350" t="s">
        <v>776</v>
      </c>
      <c r="T11" s="553" t="s">
        <v>1521</v>
      </c>
    </row>
    <row r="12" spans="1:20" ht="63.75" x14ac:dyDescent="0.2">
      <c r="A12" s="347" t="s">
        <v>305</v>
      </c>
      <c r="B12" s="348" t="s">
        <v>305</v>
      </c>
      <c r="C12" s="348" t="s">
        <v>2</v>
      </c>
      <c r="D12" s="349" t="s">
        <v>308</v>
      </c>
      <c r="E12" s="348" t="s">
        <v>318</v>
      </c>
      <c r="F12" s="348" t="s">
        <v>621</v>
      </c>
      <c r="G12" s="350" t="s">
        <v>768</v>
      </c>
      <c r="H12" s="348" t="s">
        <v>315</v>
      </c>
      <c r="I12" s="351" t="s">
        <v>762</v>
      </c>
      <c r="J12" s="348" t="s">
        <v>315</v>
      </c>
      <c r="K12" s="348" t="s">
        <v>315</v>
      </c>
      <c r="L12" s="351" t="s">
        <v>763</v>
      </c>
      <c r="M12" s="348" t="s">
        <v>764</v>
      </c>
      <c r="N12" s="348" t="s">
        <v>1333</v>
      </c>
      <c r="O12" s="348" t="s">
        <v>315</v>
      </c>
      <c r="P12" s="351" t="s">
        <v>763</v>
      </c>
      <c r="Q12" s="348" t="s">
        <v>315</v>
      </c>
      <c r="R12" s="351" t="s">
        <v>763</v>
      </c>
      <c r="S12" s="350" t="s">
        <v>776</v>
      </c>
      <c r="T12" s="553" t="s">
        <v>1313</v>
      </c>
    </row>
    <row r="13" spans="1:20" ht="63.75" x14ac:dyDescent="0.2">
      <c r="A13" s="347" t="s">
        <v>305</v>
      </c>
      <c r="B13" s="348" t="s">
        <v>305</v>
      </c>
      <c r="C13" s="348" t="s">
        <v>2</v>
      </c>
      <c r="D13" s="349" t="s">
        <v>308</v>
      </c>
      <c r="E13" s="348" t="s">
        <v>318</v>
      </c>
      <c r="F13" s="352" t="s">
        <v>541</v>
      </c>
      <c r="G13" s="350" t="s">
        <v>768</v>
      </c>
      <c r="H13" s="348" t="s">
        <v>315</v>
      </c>
      <c r="I13" s="351" t="s">
        <v>762</v>
      </c>
      <c r="J13" s="348" t="s">
        <v>315</v>
      </c>
      <c r="K13" s="348" t="s">
        <v>315</v>
      </c>
      <c r="L13" s="351" t="s">
        <v>763</v>
      </c>
      <c r="M13" s="348" t="s">
        <v>764</v>
      </c>
      <c r="N13" s="348" t="s">
        <v>1333</v>
      </c>
      <c r="O13" s="348" t="s">
        <v>315</v>
      </c>
      <c r="P13" s="351" t="s">
        <v>763</v>
      </c>
      <c r="Q13" s="348" t="s">
        <v>315</v>
      </c>
      <c r="R13" s="351" t="s">
        <v>763</v>
      </c>
      <c r="S13" s="350" t="s">
        <v>776</v>
      </c>
      <c r="T13" s="553" t="s">
        <v>1313</v>
      </c>
    </row>
    <row r="14" spans="1:20" ht="38.25" x14ac:dyDescent="0.2">
      <c r="A14" s="347" t="s">
        <v>305</v>
      </c>
      <c r="B14" s="348" t="s">
        <v>305</v>
      </c>
      <c r="C14" s="348" t="s">
        <v>2</v>
      </c>
      <c r="D14" s="349" t="s">
        <v>308</v>
      </c>
      <c r="E14" s="348" t="s">
        <v>318</v>
      </c>
      <c r="F14" s="348" t="s">
        <v>621</v>
      </c>
      <c r="G14" s="350" t="s">
        <v>769</v>
      </c>
      <c r="H14" s="348" t="s">
        <v>315</v>
      </c>
      <c r="I14" s="351" t="s">
        <v>762</v>
      </c>
      <c r="J14" s="348" t="s">
        <v>315</v>
      </c>
      <c r="K14" s="348" t="s">
        <v>315</v>
      </c>
      <c r="L14" s="351" t="s">
        <v>763</v>
      </c>
      <c r="M14" s="348" t="s">
        <v>764</v>
      </c>
      <c r="N14" s="348" t="s">
        <v>765</v>
      </c>
      <c r="O14" s="348" t="s">
        <v>315</v>
      </c>
      <c r="P14" s="351" t="s">
        <v>763</v>
      </c>
      <c r="Q14" s="348" t="s">
        <v>315</v>
      </c>
      <c r="R14" s="351" t="s">
        <v>763</v>
      </c>
      <c r="S14" s="350" t="s">
        <v>776</v>
      </c>
      <c r="T14" s="346"/>
    </row>
    <row r="15" spans="1:20" ht="38.25" x14ac:dyDescent="0.2">
      <c r="A15" s="347" t="s">
        <v>305</v>
      </c>
      <c r="B15" s="348" t="s">
        <v>305</v>
      </c>
      <c r="C15" s="348" t="s">
        <v>2</v>
      </c>
      <c r="D15" s="349" t="s">
        <v>308</v>
      </c>
      <c r="E15" s="348" t="s">
        <v>318</v>
      </c>
      <c r="F15" s="352" t="s">
        <v>541</v>
      </c>
      <c r="G15" s="350" t="s">
        <v>769</v>
      </c>
      <c r="H15" s="348" t="s">
        <v>315</v>
      </c>
      <c r="I15" s="351" t="s">
        <v>762</v>
      </c>
      <c r="J15" s="348" t="s">
        <v>315</v>
      </c>
      <c r="K15" s="348" t="s">
        <v>315</v>
      </c>
      <c r="L15" s="351" t="s">
        <v>763</v>
      </c>
      <c r="M15" s="348" t="s">
        <v>764</v>
      </c>
      <c r="N15" s="348" t="s">
        <v>765</v>
      </c>
      <c r="O15" s="348" t="s">
        <v>315</v>
      </c>
      <c r="P15" s="351" t="s">
        <v>763</v>
      </c>
      <c r="Q15" s="348" t="s">
        <v>315</v>
      </c>
      <c r="R15" s="351" t="s">
        <v>763</v>
      </c>
      <c r="S15" s="350" t="s">
        <v>776</v>
      </c>
      <c r="T15" s="346"/>
    </row>
    <row r="16" spans="1:20" ht="38.25" x14ac:dyDescent="0.2">
      <c r="A16" s="347" t="s">
        <v>305</v>
      </c>
      <c r="B16" s="348" t="s">
        <v>305</v>
      </c>
      <c r="C16" s="348" t="s">
        <v>2</v>
      </c>
      <c r="D16" s="349" t="s">
        <v>308</v>
      </c>
      <c r="E16" s="348" t="s">
        <v>318</v>
      </c>
      <c r="F16" s="348" t="s">
        <v>621</v>
      </c>
      <c r="G16" s="353" t="s">
        <v>536</v>
      </c>
      <c r="H16" s="348" t="s">
        <v>315</v>
      </c>
      <c r="I16" s="351" t="s">
        <v>762</v>
      </c>
      <c r="J16" s="348" t="s">
        <v>315</v>
      </c>
      <c r="K16" s="348" t="s">
        <v>315</v>
      </c>
      <c r="L16" s="351" t="s">
        <v>763</v>
      </c>
      <c r="M16" s="348" t="s">
        <v>764</v>
      </c>
      <c r="N16" s="348" t="s">
        <v>765</v>
      </c>
      <c r="O16" s="348" t="s">
        <v>315</v>
      </c>
      <c r="P16" s="351" t="s">
        <v>763</v>
      </c>
      <c r="Q16" s="348" t="s">
        <v>315</v>
      </c>
      <c r="R16" s="351" t="s">
        <v>763</v>
      </c>
      <c r="S16" s="350" t="s">
        <v>776</v>
      </c>
      <c r="T16" s="346"/>
    </row>
    <row r="17" spans="1:20" ht="38.25" x14ac:dyDescent="0.2">
      <c r="A17" s="347" t="s">
        <v>305</v>
      </c>
      <c r="B17" s="348" t="s">
        <v>305</v>
      </c>
      <c r="C17" s="348" t="s">
        <v>2</v>
      </c>
      <c r="D17" s="349" t="s">
        <v>308</v>
      </c>
      <c r="E17" s="348" t="s">
        <v>318</v>
      </c>
      <c r="F17" s="352" t="s">
        <v>541</v>
      </c>
      <c r="G17" s="353" t="s">
        <v>536</v>
      </c>
      <c r="H17" s="348" t="s">
        <v>315</v>
      </c>
      <c r="I17" s="351" t="s">
        <v>762</v>
      </c>
      <c r="J17" s="348" t="s">
        <v>315</v>
      </c>
      <c r="K17" s="348" t="s">
        <v>315</v>
      </c>
      <c r="L17" s="351" t="s">
        <v>763</v>
      </c>
      <c r="M17" s="348" t="s">
        <v>764</v>
      </c>
      <c r="N17" s="348" t="s">
        <v>765</v>
      </c>
      <c r="O17" s="348" t="s">
        <v>315</v>
      </c>
      <c r="P17" s="351" t="s">
        <v>763</v>
      </c>
      <c r="Q17" s="348" t="s">
        <v>315</v>
      </c>
      <c r="R17" s="351" t="s">
        <v>763</v>
      </c>
      <c r="S17" s="350" t="s">
        <v>776</v>
      </c>
      <c r="T17" s="346"/>
    </row>
    <row r="18" spans="1:20" ht="38.25" x14ac:dyDescent="0.2">
      <c r="A18" s="347" t="s">
        <v>305</v>
      </c>
      <c r="B18" s="348" t="s">
        <v>305</v>
      </c>
      <c r="C18" s="348" t="s">
        <v>2</v>
      </c>
      <c r="D18" s="349" t="s">
        <v>308</v>
      </c>
      <c r="E18" s="348" t="s">
        <v>318</v>
      </c>
      <c r="F18" s="352" t="s">
        <v>541</v>
      </c>
      <c r="G18" s="353" t="s">
        <v>542</v>
      </c>
      <c r="H18" s="348" t="s">
        <v>315</v>
      </c>
      <c r="I18" s="351" t="s">
        <v>762</v>
      </c>
      <c r="J18" s="348" t="s">
        <v>315</v>
      </c>
      <c r="K18" s="348" t="s">
        <v>315</v>
      </c>
      <c r="L18" s="351" t="s">
        <v>763</v>
      </c>
      <c r="M18" s="348" t="s">
        <v>764</v>
      </c>
      <c r="N18" s="348" t="s">
        <v>765</v>
      </c>
      <c r="O18" s="348" t="s">
        <v>315</v>
      </c>
      <c r="P18" s="351" t="s">
        <v>763</v>
      </c>
      <c r="Q18" s="348" t="s">
        <v>315</v>
      </c>
      <c r="R18" s="351" t="s">
        <v>763</v>
      </c>
      <c r="S18" s="350" t="s">
        <v>776</v>
      </c>
      <c r="T18" s="346"/>
    </row>
    <row r="19" spans="1:20" ht="38.25" x14ac:dyDescent="0.2">
      <c r="A19" s="347" t="s">
        <v>305</v>
      </c>
      <c r="B19" s="348" t="s">
        <v>305</v>
      </c>
      <c r="C19" s="348" t="s">
        <v>2</v>
      </c>
      <c r="D19" s="349" t="s">
        <v>308</v>
      </c>
      <c r="E19" s="348" t="s">
        <v>318</v>
      </c>
      <c r="F19" s="352" t="s">
        <v>541</v>
      </c>
      <c r="G19" s="350" t="s">
        <v>526</v>
      </c>
      <c r="H19" s="348" t="s">
        <v>315</v>
      </c>
      <c r="I19" s="351" t="s">
        <v>762</v>
      </c>
      <c r="J19" s="348" t="s">
        <v>315</v>
      </c>
      <c r="K19" s="348" t="s">
        <v>315</v>
      </c>
      <c r="L19" s="351" t="s">
        <v>763</v>
      </c>
      <c r="M19" s="348" t="s">
        <v>764</v>
      </c>
      <c r="N19" s="348" t="s">
        <v>765</v>
      </c>
      <c r="O19" s="348" t="s">
        <v>315</v>
      </c>
      <c r="P19" s="351" t="s">
        <v>763</v>
      </c>
      <c r="Q19" s="348" t="s">
        <v>315</v>
      </c>
      <c r="R19" s="351" t="s">
        <v>763</v>
      </c>
      <c r="S19" s="350" t="s">
        <v>776</v>
      </c>
      <c r="T19" s="346"/>
    </row>
    <row r="20" spans="1:20" ht="38.25" x14ac:dyDescent="0.2">
      <c r="A20" s="347" t="s">
        <v>305</v>
      </c>
      <c r="B20" s="348" t="s">
        <v>305</v>
      </c>
      <c r="C20" s="348" t="s">
        <v>2</v>
      </c>
      <c r="D20" s="349" t="s">
        <v>308</v>
      </c>
      <c r="E20" s="348" t="s">
        <v>318</v>
      </c>
      <c r="F20" s="348" t="s">
        <v>621</v>
      </c>
      <c r="G20" s="350" t="s">
        <v>526</v>
      </c>
      <c r="H20" s="348" t="s">
        <v>315</v>
      </c>
      <c r="I20" s="351" t="s">
        <v>762</v>
      </c>
      <c r="J20" s="348" t="s">
        <v>315</v>
      </c>
      <c r="K20" s="348" t="s">
        <v>315</v>
      </c>
      <c r="L20" s="351" t="s">
        <v>763</v>
      </c>
      <c r="M20" s="348" t="s">
        <v>764</v>
      </c>
      <c r="N20" s="348" t="s">
        <v>765</v>
      </c>
      <c r="O20" s="348" t="s">
        <v>315</v>
      </c>
      <c r="P20" s="351" t="s">
        <v>763</v>
      </c>
      <c r="Q20" s="348" t="s">
        <v>315</v>
      </c>
      <c r="R20" s="351" t="s">
        <v>763</v>
      </c>
      <c r="S20" s="350" t="s">
        <v>776</v>
      </c>
      <c r="T20" s="346"/>
    </row>
    <row r="21" spans="1:20" ht="38.25" x14ac:dyDescent="0.2">
      <c r="A21" s="347" t="s">
        <v>305</v>
      </c>
      <c r="B21" s="348" t="s">
        <v>305</v>
      </c>
      <c r="C21" s="348" t="s">
        <v>2</v>
      </c>
      <c r="D21" s="349" t="s">
        <v>308</v>
      </c>
      <c r="E21" s="348" t="s">
        <v>318</v>
      </c>
      <c r="F21" s="352" t="s">
        <v>541</v>
      </c>
      <c r="G21" s="350" t="s">
        <v>539</v>
      </c>
      <c r="H21" s="348" t="s">
        <v>315</v>
      </c>
      <c r="I21" s="351" t="s">
        <v>762</v>
      </c>
      <c r="J21" s="348" t="s">
        <v>315</v>
      </c>
      <c r="K21" s="348" t="s">
        <v>315</v>
      </c>
      <c r="L21" s="351" t="s">
        <v>763</v>
      </c>
      <c r="M21" s="348" t="s">
        <v>764</v>
      </c>
      <c r="N21" s="348" t="s">
        <v>765</v>
      </c>
      <c r="O21" s="348" t="s">
        <v>315</v>
      </c>
      <c r="P21" s="351" t="s">
        <v>763</v>
      </c>
      <c r="Q21" s="348" t="s">
        <v>315</v>
      </c>
      <c r="R21" s="351" t="s">
        <v>763</v>
      </c>
      <c r="S21" s="350" t="s">
        <v>776</v>
      </c>
      <c r="T21" s="346"/>
    </row>
    <row r="22" spans="1:20" ht="38.25" x14ac:dyDescent="0.2">
      <c r="A22" s="347" t="s">
        <v>305</v>
      </c>
      <c r="B22" s="348" t="s">
        <v>305</v>
      </c>
      <c r="C22" s="348" t="s">
        <v>2</v>
      </c>
      <c r="D22" s="349" t="s">
        <v>308</v>
      </c>
      <c r="E22" s="348" t="s">
        <v>318</v>
      </c>
      <c r="F22" s="348" t="s">
        <v>621</v>
      </c>
      <c r="G22" s="350" t="s">
        <v>539</v>
      </c>
      <c r="H22" s="348" t="s">
        <v>315</v>
      </c>
      <c r="I22" s="351" t="s">
        <v>762</v>
      </c>
      <c r="J22" s="348" t="s">
        <v>315</v>
      </c>
      <c r="K22" s="348" t="s">
        <v>315</v>
      </c>
      <c r="L22" s="351" t="s">
        <v>763</v>
      </c>
      <c r="M22" s="348" t="s">
        <v>764</v>
      </c>
      <c r="N22" s="348" t="s">
        <v>765</v>
      </c>
      <c r="O22" s="348" t="s">
        <v>315</v>
      </c>
      <c r="P22" s="351" t="s">
        <v>763</v>
      </c>
      <c r="Q22" s="348" t="s">
        <v>315</v>
      </c>
      <c r="R22" s="351" t="s">
        <v>763</v>
      </c>
      <c r="S22" s="350" t="s">
        <v>776</v>
      </c>
      <c r="T22" s="346"/>
    </row>
    <row r="23" spans="1:20" ht="38.25" x14ac:dyDescent="0.2">
      <c r="A23" s="347" t="s">
        <v>305</v>
      </c>
      <c r="B23" s="348" t="s">
        <v>305</v>
      </c>
      <c r="C23" s="348" t="s">
        <v>2</v>
      </c>
      <c r="D23" s="349" t="s">
        <v>308</v>
      </c>
      <c r="E23" s="348" t="s">
        <v>318</v>
      </c>
      <c r="F23" s="352" t="s">
        <v>541</v>
      </c>
      <c r="G23" s="350" t="s">
        <v>533</v>
      </c>
      <c r="H23" s="348" t="s">
        <v>315</v>
      </c>
      <c r="I23" s="351" t="s">
        <v>762</v>
      </c>
      <c r="J23" s="348" t="s">
        <v>315</v>
      </c>
      <c r="K23" s="348" t="s">
        <v>315</v>
      </c>
      <c r="L23" s="351" t="s">
        <v>763</v>
      </c>
      <c r="M23" s="348" t="s">
        <v>764</v>
      </c>
      <c r="N23" s="348" t="s">
        <v>765</v>
      </c>
      <c r="O23" s="348" t="s">
        <v>315</v>
      </c>
      <c r="P23" s="351" t="s">
        <v>763</v>
      </c>
      <c r="Q23" s="348" t="s">
        <v>315</v>
      </c>
      <c r="R23" s="351" t="s">
        <v>763</v>
      </c>
      <c r="S23" s="350" t="s">
        <v>776</v>
      </c>
      <c r="T23" s="346"/>
    </row>
    <row r="24" spans="1:20" ht="38.25" x14ac:dyDescent="0.2">
      <c r="A24" s="347" t="s">
        <v>305</v>
      </c>
      <c r="B24" s="348" t="s">
        <v>305</v>
      </c>
      <c r="C24" s="348" t="s">
        <v>2</v>
      </c>
      <c r="D24" s="349" t="s">
        <v>308</v>
      </c>
      <c r="E24" s="348" t="s">
        <v>318</v>
      </c>
      <c r="F24" s="352" t="s">
        <v>541</v>
      </c>
      <c r="G24" s="350" t="s">
        <v>545</v>
      </c>
      <c r="H24" s="348" t="s">
        <v>315</v>
      </c>
      <c r="I24" s="351" t="s">
        <v>762</v>
      </c>
      <c r="J24" s="348" t="s">
        <v>315</v>
      </c>
      <c r="K24" s="348" t="s">
        <v>315</v>
      </c>
      <c r="L24" s="351" t="s">
        <v>763</v>
      </c>
      <c r="M24" s="348" t="s">
        <v>764</v>
      </c>
      <c r="N24" s="348" t="s">
        <v>765</v>
      </c>
      <c r="O24" s="348" t="s">
        <v>315</v>
      </c>
      <c r="P24" s="351" t="s">
        <v>763</v>
      </c>
      <c r="Q24" s="348" t="s">
        <v>315</v>
      </c>
      <c r="R24" s="351" t="s">
        <v>763</v>
      </c>
      <c r="S24" s="350" t="s">
        <v>776</v>
      </c>
      <c r="T24" s="346"/>
    </row>
    <row r="25" spans="1:20" ht="38.25" x14ac:dyDescent="0.2">
      <c r="A25" s="347" t="s">
        <v>305</v>
      </c>
      <c r="B25" s="348" t="s">
        <v>305</v>
      </c>
      <c r="C25" s="348" t="s">
        <v>2</v>
      </c>
      <c r="D25" s="349" t="s">
        <v>308</v>
      </c>
      <c r="E25" s="348" t="s">
        <v>318</v>
      </c>
      <c r="F25" s="352" t="s">
        <v>541</v>
      </c>
      <c r="G25" s="350" t="s">
        <v>540</v>
      </c>
      <c r="H25" s="348" t="s">
        <v>315</v>
      </c>
      <c r="I25" s="351" t="s">
        <v>762</v>
      </c>
      <c r="J25" s="348" t="s">
        <v>315</v>
      </c>
      <c r="K25" s="348" t="s">
        <v>315</v>
      </c>
      <c r="L25" s="351" t="s">
        <v>763</v>
      </c>
      <c r="M25" s="348" t="s">
        <v>764</v>
      </c>
      <c r="N25" s="348" t="s">
        <v>765</v>
      </c>
      <c r="O25" s="348" t="s">
        <v>315</v>
      </c>
      <c r="P25" s="351" t="s">
        <v>763</v>
      </c>
      <c r="Q25" s="348" t="s">
        <v>315</v>
      </c>
      <c r="R25" s="351" t="s">
        <v>763</v>
      </c>
      <c r="S25" s="350" t="s">
        <v>776</v>
      </c>
      <c r="T25" s="346"/>
    </row>
    <row r="26" spans="1:20" ht="38.25" x14ac:dyDescent="0.2">
      <c r="A26" s="347" t="s">
        <v>305</v>
      </c>
      <c r="B26" s="348" t="s">
        <v>305</v>
      </c>
      <c r="C26" s="348" t="s">
        <v>2</v>
      </c>
      <c r="D26" s="349" t="s">
        <v>308</v>
      </c>
      <c r="E26" s="348" t="s">
        <v>318</v>
      </c>
      <c r="F26" s="348" t="s">
        <v>621</v>
      </c>
      <c r="G26" s="350" t="s">
        <v>540</v>
      </c>
      <c r="H26" s="348" t="s">
        <v>315</v>
      </c>
      <c r="I26" s="351" t="s">
        <v>762</v>
      </c>
      <c r="J26" s="348" t="s">
        <v>315</v>
      </c>
      <c r="K26" s="348" t="s">
        <v>315</v>
      </c>
      <c r="L26" s="351" t="s">
        <v>763</v>
      </c>
      <c r="M26" s="348" t="s">
        <v>764</v>
      </c>
      <c r="N26" s="348" t="s">
        <v>765</v>
      </c>
      <c r="O26" s="348" t="s">
        <v>315</v>
      </c>
      <c r="P26" s="351" t="s">
        <v>763</v>
      </c>
      <c r="Q26" s="348" t="s">
        <v>315</v>
      </c>
      <c r="R26" s="351" t="s">
        <v>763</v>
      </c>
      <c r="S26" s="350" t="s">
        <v>776</v>
      </c>
      <c r="T26" s="346"/>
    </row>
    <row r="27" spans="1:20" ht="63.75" x14ac:dyDescent="0.2">
      <c r="A27" s="347" t="s">
        <v>305</v>
      </c>
      <c r="B27" s="348" t="s">
        <v>305</v>
      </c>
      <c r="C27" s="348" t="s">
        <v>2</v>
      </c>
      <c r="D27" s="349" t="s">
        <v>308</v>
      </c>
      <c r="E27" s="348" t="s">
        <v>318</v>
      </c>
      <c r="F27" s="348" t="s">
        <v>770</v>
      </c>
      <c r="G27" s="350" t="s">
        <v>771</v>
      </c>
      <c r="H27" s="348" t="s">
        <v>315</v>
      </c>
      <c r="I27" s="351" t="s">
        <v>762</v>
      </c>
      <c r="J27" s="348" t="s">
        <v>315</v>
      </c>
      <c r="K27" s="348" t="s">
        <v>315</v>
      </c>
      <c r="L27" s="351" t="s">
        <v>762</v>
      </c>
      <c r="M27" s="348" t="s">
        <v>764</v>
      </c>
      <c r="N27" s="348" t="s">
        <v>772</v>
      </c>
      <c r="O27" s="348" t="s">
        <v>315</v>
      </c>
      <c r="P27" s="348" t="s">
        <v>773</v>
      </c>
      <c r="Q27" s="348" t="s">
        <v>315</v>
      </c>
      <c r="R27" s="351" t="s">
        <v>762</v>
      </c>
      <c r="S27" s="350" t="s">
        <v>776</v>
      </c>
      <c r="T27" s="346"/>
    </row>
    <row r="28" spans="1:20" ht="38.25" x14ac:dyDescent="0.2">
      <c r="A28" s="347" t="s">
        <v>305</v>
      </c>
      <c r="B28" s="348" t="s">
        <v>305</v>
      </c>
      <c r="C28" s="348" t="s">
        <v>2</v>
      </c>
      <c r="D28" s="349" t="s">
        <v>308</v>
      </c>
      <c r="E28" s="348" t="s">
        <v>318</v>
      </c>
      <c r="F28" s="352" t="s">
        <v>774</v>
      </c>
      <c r="G28" s="350" t="s">
        <v>527</v>
      </c>
      <c r="H28" s="348" t="s">
        <v>315</v>
      </c>
      <c r="I28" s="351" t="s">
        <v>762</v>
      </c>
      <c r="J28" s="348" t="s">
        <v>315</v>
      </c>
      <c r="K28" s="348" t="s">
        <v>315</v>
      </c>
      <c r="L28" s="351" t="s">
        <v>763</v>
      </c>
      <c r="M28" s="348" t="s">
        <v>764</v>
      </c>
      <c r="N28" s="348" t="s">
        <v>775</v>
      </c>
      <c r="O28" s="348" t="s">
        <v>315</v>
      </c>
      <c r="P28" s="351" t="s">
        <v>763</v>
      </c>
      <c r="Q28" s="348" t="s">
        <v>315</v>
      </c>
      <c r="R28" s="351" t="s">
        <v>763</v>
      </c>
      <c r="S28" s="350" t="s">
        <v>776</v>
      </c>
      <c r="T28" s="346"/>
    </row>
    <row r="29" spans="1:20" ht="38.25" x14ac:dyDescent="0.2">
      <c r="A29" s="347" t="s">
        <v>305</v>
      </c>
      <c r="B29" s="348" t="s">
        <v>305</v>
      </c>
      <c r="C29" s="348" t="s">
        <v>2</v>
      </c>
      <c r="D29" s="349" t="s">
        <v>308</v>
      </c>
      <c r="E29" s="348" t="s">
        <v>318</v>
      </c>
      <c r="F29" s="352" t="s">
        <v>774</v>
      </c>
      <c r="G29" s="350" t="s">
        <v>528</v>
      </c>
      <c r="H29" s="348" t="s">
        <v>315</v>
      </c>
      <c r="I29" s="351" t="s">
        <v>762</v>
      </c>
      <c r="J29" s="348" t="s">
        <v>315</v>
      </c>
      <c r="K29" s="348" t="s">
        <v>315</v>
      </c>
      <c r="L29" s="351" t="s">
        <v>763</v>
      </c>
      <c r="M29" s="348" t="s">
        <v>764</v>
      </c>
      <c r="N29" s="348" t="s">
        <v>775</v>
      </c>
      <c r="O29" s="348" t="s">
        <v>315</v>
      </c>
      <c r="P29" s="351" t="s">
        <v>763</v>
      </c>
      <c r="Q29" s="348" t="s">
        <v>315</v>
      </c>
      <c r="R29" s="351" t="s">
        <v>763</v>
      </c>
      <c r="S29" s="350" t="s">
        <v>776</v>
      </c>
      <c r="T29" s="346"/>
    </row>
    <row r="30" spans="1:20" ht="38.25" x14ac:dyDescent="0.2">
      <c r="A30" s="347" t="s">
        <v>305</v>
      </c>
      <c r="B30" s="348" t="s">
        <v>305</v>
      </c>
      <c r="C30" s="348" t="s">
        <v>2</v>
      </c>
      <c r="D30" s="349" t="s">
        <v>308</v>
      </c>
      <c r="E30" s="348" t="s">
        <v>318</v>
      </c>
      <c r="F30" s="352" t="s">
        <v>774</v>
      </c>
      <c r="G30" s="350" t="s">
        <v>529</v>
      </c>
      <c r="H30" s="348" t="s">
        <v>315</v>
      </c>
      <c r="I30" s="351" t="s">
        <v>762</v>
      </c>
      <c r="J30" s="348" t="s">
        <v>315</v>
      </c>
      <c r="K30" s="348" t="s">
        <v>315</v>
      </c>
      <c r="L30" s="351" t="s">
        <v>763</v>
      </c>
      <c r="M30" s="348" t="s">
        <v>764</v>
      </c>
      <c r="N30" s="348" t="s">
        <v>775</v>
      </c>
      <c r="O30" s="348" t="s">
        <v>315</v>
      </c>
      <c r="P30" s="351" t="s">
        <v>763</v>
      </c>
      <c r="Q30" s="348" t="s">
        <v>315</v>
      </c>
      <c r="R30" s="351" t="s">
        <v>763</v>
      </c>
      <c r="S30" s="350" t="s">
        <v>776</v>
      </c>
      <c r="T30" s="346"/>
    </row>
    <row r="31" spans="1:20" ht="38.25" x14ac:dyDescent="0.2">
      <c r="A31" s="347" t="s">
        <v>305</v>
      </c>
      <c r="B31" s="348" t="s">
        <v>305</v>
      </c>
      <c r="C31" s="348" t="s">
        <v>2</v>
      </c>
      <c r="D31" s="349" t="s">
        <v>308</v>
      </c>
      <c r="E31" s="348" t="s">
        <v>318</v>
      </c>
      <c r="F31" s="352" t="s">
        <v>774</v>
      </c>
      <c r="G31" s="350" t="s">
        <v>531</v>
      </c>
      <c r="H31" s="348" t="s">
        <v>315</v>
      </c>
      <c r="I31" s="351" t="s">
        <v>762</v>
      </c>
      <c r="J31" s="348" t="s">
        <v>315</v>
      </c>
      <c r="K31" s="348" t="s">
        <v>315</v>
      </c>
      <c r="L31" s="351" t="s">
        <v>763</v>
      </c>
      <c r="M31" s="348" t="s">
        <v>764</v>
      </c>
      <c r="N31" s="348" t="s">
        <v>775</v>
      </c>
      <c r="O31" s="348" t="s">
        <v>315</v>
      </c>
      <c r="P31" s="351" t="s">
        <v>763</v>
      </c>
      <c r="Q31" s="348" t="s">
        <v>315</v>
      </c>
      <c r="R31" s="351" t="s">
        <v>763</v>
      </c>
      <c r="S31" s="350" t="s">
        <v>776</v>
      </c>
      <c r="T31" s="346"/>
    </row>
    <row r="32" spans="1:20" ht="38.25" x14ac:dyDescent="0.2">
      <c r="A32" s="347" t="s">
        <v>305</v>
      </c>
      <c r="B32" s="348" t="s">
        <v>305</v>
      </c>
      <c r="C32" s="348" t="s">
        <v>2</v>
      </c>
      <c r="D32" s="349" t="s">
        <v>308</v>
      </c>
      <c r="E32" s="348" t="s">
        <v>318</v>
      </c>
      <c r="F32" s="352" t="s">
        <v>630</v>
      </c>
      <c r="G32" s="350" t="s">
        <v>532</v>
      </c>
      <c r="H32" s="348" t="s">
        <v>315</v>
      </c>
      <c r="I32" s="351" t="s">
        <v>762</v>
      </c>
      <c r="J32" s="348" t="s">
        <v>315</v>
      </c>
      <c r="K32" s="348" t="s">
        <v>315</v>
      </c>
      <c r="L32" s="351" t="s">
        <v>763</v>
      </c>
      <c r="M32" s="348" t="s">
        <v>764</v>
      </c>
      <c r="N32" s="348" t="s">
        <v>326</v>
      </c>
      <c r="O32" s="348" t="s">
        <v>315</v>
      </c>
      <c r="P32" s="351" t="s">
        <v>763</v>
      </c>
      <c r="Q32" s="348" t="s">
        <v>315</v>
      </c>
      <c r="R32" s="351" t="s">
        <v>763</v>
      </c>
      <c r="S32" s="350" t="s">
        <v>776</v>
      </c>
      <c r="T32" s="346"/>
    </row>
  </sheetData>
  <mergeCells count="5">
    <mergeCell ref="A4:G4"/>
    <mergeCell ref="H4:I4"/>
    <mergeCell ref="K4:L4"/>
    <mergeCell ref="M4:N4"/>
    <mergeCell ref="O4:R4"/>
  </mergeCells>
  <hyperlinks>
    <hyperlink ref="L14" r:id="rId1" display="https://vrtlac.izor.hr/ords/riba/DCF_DOKUMENTACIJA"/>
    <hyperlink ref="L15" r:id="rId2" display="https://vrtlac.izor.hr/ords/riba/DCF_DOKUMENTACIJA"/>
    <hyperlink ref="L16" r:id="rId3" display="https://vrtlac.izor.hr/ords/riba/DCF_DOKUMENTACIJA"/>
    <hyperlink ref="L17" r:id="rId4" display="https://vrtlac.izor.hr/ords/riba/DCF_DOKUMENTACIJA"/>
    <hyperlink ref="L18" r:id="rId5" display="https://vrtlac.izor.hr/ords/riba/DCF_DOKUMENTACIJA"/>
    <hyperlink ref="L19" r:id="rId6" display="https://vrtlac.izor.hr/ords/riba/DCF_DOKUMENTACIJA"/>
    <hyperlink ref="L20" r:id="rId7" display="https://vrtlac.izor.hr/ords/riba/DCF_DOKUMENTACIJA"/>
    <hyperlink ref="L21" r:id="rId8" display="https://vrtlac.izor.hr/ords/riba/DCF_DOKUMENTACIJA"/>
    <hyperlink ref="L22" r:id="rId9" display="https://vrtlac.izor.hr/ords/riba/DCF_DOKUMENTACIJA"/>
    <hyperlink ref="L23" r:id="rId10" display="https://vrtlac.izor.hr/ords/riba/DCF_DOKUMENTACIJA"/>
    <hyperlink ref="L24" r:id="rId11" display="https://vrtlac.izor.hr/ords/riba/DCF_DOKUMENTACIJA"/>
    <hyperlink ref="L25" r:id="rId12" display="https://vrtlac.izor.hr/ords/riba/DCF_DOKUMENTACIJA"/>
    <hyperlink ref="L26" r:id="rId13" display="https://vrtlac.izor.hr/ords/riba/DCF_DOKUMENTACIJA"/>
    <hyperlink ref="L29" r:id="rId14" display="https://vrtlac.izor.hr/ords/riba/DCF_DOKUMENTACIJA"/>
    <hyperlink ref="L30" r:id="rId15" display="https://vrtlac.izor.hr/ords/riba/DCF_DOKUMENTACIJA"/>
    <hyperlink ref="L31" r:id="rId16" display="https://vrtlac.izor.hr/ords/riba/DCF_DOKUMENTACIJA"/>
    <hyperlink ref="L32" r:id="rId17" display="https://vrtlac.izor.hr/ords/riba/DCF_DOKUMENTACIJA"/>
    <hyperlink ref="L28" r:id="rId18" display="https://vrtlac.izor.hr/ords/riba/DCF_DOKUMENTACIJA"/>
    <hyperlink ref="R6" r:id="rId19" display="https://vrtlac.izor.hr/ords/riba/DCF_DOKUMENTACIJA"/>
    <hyperlink ref="R7" r:id="rId20" display="https://vrtlac.izor.hr/ords/riba/DCF_DOKUMENTACIJA"/>
    <hyperlink ref="R8" r:id="rId21" display="https://vrtlac.izor.hr/ords/riba/DCF_DOKUMENTACIJA"/>
    <hyperlink ref="R9" r:id="rId22" display="https://vrtlac.izor.hr/ords/riba/DCF_DOKUMENTACIJA"/>
    <hyperlink ref="R10" r:id="rId23" display="https://vrtlac.izor.hr/ords/riba/DCF_DOKUMENTACIJA"/>
    <hyperlink ref="R11" r:id="rId24" display="https://vrtlac.izor.hr/ords/riba/DCF_DOKUMENTACIJA"/>
    <hyperlink ref="R14" r:id="rId25" display="https://vrtlac.izor.hr/ords/riba/DCF_DOKUMENTACIJA"/>
    <hyperlink ref="R15" r:id="rId26" display="https://vrtlac.izor.hr/ords/riba/DCF_DOKUMENTACIJA"/>
    <hyperlink ref="R16" r:id="rId27" display="https://vrtlac.izor.hr/ords/riba/DCF_DOKUMENTACIJA"/>
    <hyperlink ref="R17" r:id="rId28" display="https://vrtlac.izor.hr/ords/riba/DCF_DOKUMENTACIJA"/>
    <hyperlink ref="R18" r:id="rId29" display="https://vrtlac.izor.hr/ords/riba/DCF_DOKUMENTACIJA"/>
    <hyperlink ref="R19" r:id="rId30" display="https://vrtlac.izor.hr/ords/riba/DCF_DOKUMENTACIJA"/>
    <hyperlink ref="R20" r:id="rId31" display="https://vrtlac.izor.hr/ords/riba/DCF_DOKUMENTACIJA"/>
    <hyperlink ref="R21" r:id="rId32" display="https://vrtlac.izor.hr/ords/riba/DCF_DOKUMENTACIJA"/>
    <hyperlink ref="R22" r:id="rId33" display="https://vrtlac.izor.hr/ords/riba/DCF_DOKUMENTACIJA"/>
    <hyperlink ref="R23" r:id="rId34" display="https://vrtlac.izor.hr/ords/riba/DCF_DOKUMENTACIJA"/>
    <hyperlink ref="R24" r:id="rId35" display="https://vrtlac.izor.hr/ords/riba/DCF_DOKUMENTACIJA"/>
    <hyperlink ref="R25" r:id="rId36" display="https://vrtlac.izor.hr/ords/riba/DCF_DOKUMENTACIJA"/>
    <hyperlink ref="R26" r:id="rId37" display="https://vrtlac.izor.hr/ords/riba/DCF_DOKUMENTACIJA"/>
    <hyperlink ref="R29" r:id="rId38" display="https://vrtlac.izor.hr/ords/riba/DCF_DOKUMENTACIJA"/>
    <hyperlink ref="R30" r:id="rId39" display="https://vrtlac.izor.hr/ords/riba/DCF_DOKUMENTACIJA"/>
    <hyperlink ref="R31" r:id="rId40" display="https://vrtlac.izor.hr/ords/riba/DCF_DOKUMENTACIJA"/>
    <hyperlink ref="R32" r:id="rId41" display="https://vrtlac.izor.hr/ords/riba/DCF_DOKUMENTACIJA"/>
    <hyperlink ref="R28" r:id="rId42" display="https://vrtlac.izor.hr/ords/riba/DCF_DOKUMENTACIJA"/>
    <hyperlink ref="R27" r:id="rId43"/>
    <hyperlink ref="P6" r:id="rId44" display="https://vrtlac.izor.hr/ords/riba/DCF_DOKUMENTACIJA"/>
    <hyperlink ref="P10" r:id="rId45" display="https://vrtlac.izor.hr/ords/riba/DCF_DOKUMENTACIJA"/>
    <hyperlink ref="P11" r:id="rId46" display="https://vrtlac.izor.hr/ords/riba/DCF_DOKUMENTACIJA"/>
    <hyperlink ref="P32" r:id="rId47" display="https://vrtlac.izor.hr/ords/riba/DCF_DOKUMENTACIJA"/>
    <hyperlink ref="L11" r:id="rId48" display="https://vrtlac.izor.hr/ords/riba/DCF_DOKUMENTACIJA"/>
    <hyperlink ref="L10" r:id="rId49" display="https://vrtlac.izor.hr/ords/riba/DCF_DOKUMENTACIJA"/>
    <hyperlink ref="L9" r:id="rId50" display="https://vrtlac.izor.hr/ords/riba/DCF_DOKUMENTACIJA"/>
    <hyperlink ref="L8" r:id="rId51" display="https://vrtlac.izor.hr/ords/riba/DCF_DOKUMENTACIJA"/>
    <hyperlink ref="L7" r:id="rId52" display="https://vrtlac.izor.hr/ords/riba/DCF_DOKUMENTACIJA"/>
    <hyperlink ref="L6" r:id="rId53" display="https://vrtlac.izor.hr/ords/riba/DCF_DOKUMENTACIJA"/>
    <hyperlink ref="I27" r:id="rId54"/>
    <hyperlink ref="L12" r:id="rId55" display="https://vrtlac.izor.hr/ords/riba/DCF_DOKUMENTACIJA"/>
    <hyperlink ref="L13" r:id="rId56" display="https://vrtlac.izor.hr/ords/riba/DCF_DOKUMENTACIJA"/>
    <hyperlink ref="P12" r:id="rId57" display="https://vrtlac.izor.hr/ords/riba/DCF_DOKUMENTACIJA"/>
    <hyperlink ref="P13" r:id="rId58" display="https://vrtlac.izor.hr/ords/riba/DCF_DOKUMENTACIJA"/>
    <hyperlink ref="R12" r:id="rId59" display="https://vrtlac.izor.hr/ords/riba/DCF_DOKUMENTACIJA"/>
    <hyperlink ref="R13" r:id="rId60" display="https://vrtlac.izor.hr/ords/riba/DCF_DOKUMENTACIJA"/>
    <hyperlink ref="I10" r:id="rId61"/>
  </hyperlinks>
  <pageMargins left="0.7" right="0.7" top="0.75" bottom="0.75" header="0.3" footer="0.3"/>
  <pageSetup paperSize="9" orientation="portrait" verticalDpi="0" r:id="rId6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G21"/>
  <sheetViews>
    <sheetView zoomScale="85" zoomScaleNormal="85" workbookViewId="0">
      <selection activeCell="Q18" sqref="Q18"/>
    </sheetView>
  </sheetViews>
  <sheetFormatPr defaultRowHeight="12.75" x14ac:dyDescent="0.2"/>
  <cols>
    <col min="1" max="1" width="5.28515625" style="17" customWidth="1"/>
    <col min="2" max="2" width="19.5703125" style="17" bestFit="1" customWidth="1"/>
    <col min="3" max="3" width="9.85546875" style="17" customWidth="1"/>
    <col min="4" max="4" width="16.7109375" style="17" bestFit="1" customWidth="1"/>
    <col min="5" max="5" width="7.7109375" style="17" customWidth="1"/>
    <col min="6" max="6" width="17.28515625" style="527" customWidth="1"/>
    <col min="7" max="7" width="26.85546875" style="527" customWidth="1"/>
    <col min="8" max="8" width="8.28515625" style="17" customWidth="1"/>
    <col min="9" max="30" width="7.42578125" style="17" customWidth="1"/>
    <col min="31" max="31" width="23.42578125" style="17" customWidth="1"/>
    <col min="32" max="32" width="10.28515625" style="17" customWidth="1"/>
    <col min="33" max="33" width="11" style="17" customWidth="1"/>
    <col min="34" max="16384" width="9.140625" style="17"/>
  </cols>
  <sheetData>
    <row r="1" spans="1:33" ht="13.5" thickBot="1" x14ac:dyDescent="0.25">
      <c r="A1" s="556" t="s">
        <v>230</v>
      </c>
      <c r="B1" s="89"/>
      <c r="C1" s="89"/>
      <c r="D1" s="89"/>
      <c r="E1" s="89"/>
      <c r="F1" s="100"/>
      <c r="G1" s="100"/>
      <c r="H1" s="89"/>
      <c r="I1" s="89"/>
      <c r="J1" s="89"/>
      <c r="K1" s="89"/>
      <c r="L1" s="89"/>
      <c r="M1" s="89"/>
      <c r="N1" s="89"/>
      <c r="O1" s="89"/>
      <c r="P1" s="89"/>
      <c r="Q1" s="89"/>
      <c r="R1" s="89"/>
      <c r="S1" s="89"/>
      <c r="T1" s="89"/>
      <c r="U1" s="89"/>
      <c r="V1" s="89"/>
      <c r="W1" s="89"/>
      <c r="X1" s="89"/>
      <c r="Y1" s="89"/>
      <c r="Z1" s="89"/>
      <c r="AA1" s="89"/>
      <c r="AB1" s="89"/>
      <c r="AC1" s="89"/>
      <c r="AD1" s="89"/>
      <c r="AE1" s="89"/>
      <c r="AF1" s="89"/>
      <c r="AG1" s="89"/>
    </row>
    <row r="2" spans="1:33" x14ac:dyDescent="0.2">
      <c r="A2" s="89"/>
      <c r="B2" s="556"/>
      <c r="C2" s="556"/>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66" t="s">
        <v>1</v>
      </c>
      <c r="AG2" s="567" t="s">
        <v>2</v>
      </c>
    </row>
    <row r="3" spans="1:33" ht="13.5" thickBot="1" x14ac:dyDescent="0.25">
      <c r="A3" s="557"/>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68" t="s">
        <v>3</v>
      </c>
      <c r="AG3" s="569">
        <v>2021</v>
      </c>
    </row>
    <row r="4" spans="1:33" s="19" customFormat="1" ht="11.25" x14ac:dyDescent="0.2">
      <c r="A4" s="761"/>
      <c r="B4" s="762"/>
      <c r="C4" s="762"/>
      <c r="D4" s="762"/>
      <c r="E4" s="762"/>
      <c r="F4" s="762"/>
      <c r="G4" s="763"/>
      <c r="H4" s="767" t="s">
        <v>231</v>
      </c>
      <c r="I4" s="768"/>
      <c r="J4" s="768"/>
      <c r="K4" s="768"/>
      <c r="L4" s="768"/>
      <c r="M4" s="768" t="s">
        <v>232</v>
      </c>
      <c r="N4" s="768"/>
      <c r="O4" s="768"/>
      <c r="P4" s="768"/>
      <c r="Q4" s="768"/>
      <c r="R4" s="768"/>
      <c r="S4" s="768"/>
      <c r="T4" s="768"/>
      <c r="U4" s="768"/>
      <c r="V4" s="768"/>
      <c r="W4" s="768" t="s">
        <v>233</v>
      </c>
      <c r="X4" s="768"/>
      <c r="Y4" s="768"/>
      <c r="Z4" s="768"/>
      <c r="AA4" s="768"/>
      <c r="AB4" s="768"/>
      <c r="AC4" s="768"/>
      <c r="AD4" s="768"/>
      <c r="AE4" s="769"/>
      <c r="AF4" s="558"/>
      <c r="AG4" s="559"/>
    </row>
    <row r="5" spans="1:33" s="19" customFormat="1" ht="79.5" thickBot="1" x14ac:dyDescent="0.25">
      <c r="A5" s="764"/>
      <c r="B5" s="765"/>
      <c r="C5" s="765"/>
      <c r="D5" s="765"/>
      <c r="E5" s="765"/>
      <c r="F5" s="765"/>
      <c r="G5" s="766"/>
      <c r="H5" s="770" t="s">
        <v>234</v>
      </c>
      <c r="I5" s="755"/>
      <c r="J5" s="755" t="s">
        <v>235</v>
      </c>
      <c r="K5" s="755"/>
      <c r="L5" s="755"/>
      <c r="M5" s="755" t="s">
        <v>236</v>
      </c>
      <c r="N5" s="755"/>
      <c r="O5" s="755"/>
      <c r="P5" s="755" t="s">
        <v>237</v>
      </c>
      <c r="Q5" s="755"/>
      <c r="R5" s="755"/>
      <c r="S5" s="755"/>
      <c r="T5" s="755"/>
      <c r="U5" s="495" t="s">
        <v>238</v>
      </c>
      <c r="V5" s="495" t="s">
        <v>239</v>
      </c>
      <c r="W5" s="495" t="s">
        <v>240</v>
      </c>
      <c r="X5" s="755" t="s">
        <v>241</v>
      </c>
      <c r="Y5" s="755"/>
      <c r="Z5" s="495" t="s">
        <v>242</v>
      </c>
      <c r="AA5" s="755" t="s">
        <v>243</v>
      </c>
      <c r="AB5" s="755"/>
      <c r="AC5" s="755" t="s">
        <v>244</v>
      </c>
      <c r="AD5" s="755"/>
      <c r="AE5" s="756"/>
      <c r="AF5" s="757" t="s">
        <v>14</v>
      </c>
      <c r="AG5" s="759" t="s">
        <v>74</v>
      </c>
    </row>
    <row r="6" spans="1:33" s="19" customFormat="1" ht="147" thickBot="1" x14ac:dyDescent="0.25">
      <c r="A6" s="362" t="s">
        <v>4</v>
      </c>
      <c r="B6" s="363" t="s">
        <v>245</v>
      </c>
      <c r="C6" s="363" t="s">
        <v>246</v>
      </c>
      <c r="D6" s="363" t="s">
        <v>7</v>
      </c>
      <c r="E6" s="363" t="s">
        <v>247</v>
      </c>
      <c r="F6" s="363" t="s">
        <v>248</v>
      </c>
      <c r="G6" s="364" t="s">
        <v>249</v>
      </c>
      <c r="H6" s="365" t="s">
        <v>250</v>
      </c>
      <c r="I6" s="363" t="s">
        <v>251</v>
      </c>
      <c r="J6" s="363" t="s">
        <v>252</v>
      </c>
      <c r="K6" s="363" t="s">
        <v>253</v>
      </c>
      <c r="L6" s="363" t="s">
        <v>254</v>
      </c>
      <c r="M6" s="363" t="s">
        <v>255</v>
      </c>
      <c r="N6" s="363" t="s">
        <v>256</v>
      </c>
      <c r="O6" s="363" t="s">
        <v>257</v>
      </c>
      <c r="P6" s="363" t="s">
        <v>258</v>
      </c>
      <c r="Q6" s="363" t="s">
        <v>259</v>
      </c>
      <c r="R6" s="363" t="s">
        <v>260</v>
      </c>
      <c r="S6" s="363" t="s">
        <v>261</v>
      </c>
      <c r="T6" s="363" t="s">
        <v>262</v>
      </c>
      <c r="U6" s="363" t="s">
        <v>263</v>
      </c>
      <c r="V6" s="366" t="s">
        <v>264</v>
      </c>
      <c r="W6" s="366" t="s">
        <v>265</v>
      </c>
      <c r="X6" s="366" t="s">
        <v>266</v>
      </c>
      <c r="Y6" s="366" t="s">
        <v>267</v>
      </c>
      <c r="Z6" s="363" t="s">
        <v>268</v>
      </c>
      <c r="AA6" s="363" t="s">
        <v>269</v>
      </c>
      <c r="AB6" s="366" t="s">
        <v>270</v>
      </c>
      <c r="AC6" s="363" t="s">
        <v>271</v>
      </c>
      <c r="AD6" s="363" t="s">
        <v>272</v>
      </c>
      <c r="AE6" s="367" t="s">
        <v>273</v>
      </c>
      <c r="AF6" s="758"/>
      <c r="AG6" s="760"/>
    </row>
    <row r="7" spans="1:33" ht="25.5" x14ac:dyDescent="0.2">
      <c r="A7" s="560" t="s">
        <v>305</v>
      </c>
      <c r="B7" s="38" t="s">
        <v>1334</v>
      </c>
      <c r="C7" s="38" t="s">
        <v>2</v>
      </c>
      <c r="D7" s="361" t="s">
        <v>308</v>
      </c>
      <c r="E7" s="361" t="s">
        <v>1339</v>
      </c>
      <c r="F7" s="554" t="s">
        <v>777</v>
      </c>
      <c r="G7" s="554" t="s">
        <v>778</v>
      </c>
      <c r="H7" s="361" t="s">
        <v>315</v>
      </c>
      <c r="I7" s="361" t="s">
        <v>315</v>
      </c>
      <c r="J7" s="361" t="s">
        <v>315</v>
      </c>
      <c r="K7" s="361" t="s">
        <v>315</v>
      </c>
      <c r="L7" s="361" t="s">
        <v>315</v>
      </c>
      <c r="M7" s="361" t="s">
        <v>315</v>
      </c>
      <c r="N7" s="361" t="s">
        <v>315</v>
      </c>
      <c r="O7" s="361" t="s">
        <v>315</v>
      </c>
      <c r="P7" s="361" t="s">
        <v>315</v>
      </c>
      <c r="Q7" s="361" t="s">
        <v>315</v>
      </c>
      <c r="R7" s="361" t="s">
        <v>315</v>
      </c>
      <c r="S7" s="361" t="s">
        <v>315</v>
      </c>
      <c r="T7" s="361" t="s">
        <v>311</v>
      </c>
      <c r="U7" s="361" t="s">
        <v>315</v>
      </c>
      <c r="V7" s="361" t="s">
        <v>315</v>
      </c>
      <c r="W7" s="361" t="s">
        <v>315</v>
      </c>
      <c r="X7" s="361" t="s">
        <v>315</v>
      </c>
      <c r="Y7" s="361" t="s">
        <v>315</v>
      </c>
      <c r="Z7" s="361" t="s">
        <v>315</v>
      </c>
      <c r="AA7" s="361" t="s">
        <v>315</v>
      </c>
      <c r="AB7" s="361" t="s">
        <v>315</v>
      </c>
      <c r="AC7" s="361" t="s">
        <v>315</v>
      </c>
      <c r="AD7" s="361" t="s">
        <v>315</v>
      </c>
      <c r="AE7" s="554" t="s">
        <v>779</v>
      </c>
      <c r="AF7" s="561"/>
      <c r="AG7" s="565" t="s">
        <v>1338</v>
      </c>
    </row>
    <row r="8" spans="1:33" ht="38.25" x14ac:dyDescent="0.2">
      <c r="A8" s="560" t="s">
        <v>305</v>
      </c>
      <c r="B8" s="562" t="s">
        <v>1335</v>
      </c>
      <c r="C8" s="38" t="s">
        <v>2</v>
      </c>
      <c r="D8" s="360" t="s">
        <v>308</v>
      </c>
      <c r="E8" s="360" t="s">
        <v>1339</v>
      </c>
      <c r="F8" s="555" t="s">
        <v>780</v>
      </c>
      <c r="G8" s="555" t="s">
        <v>781</v>
      </c>
      <c r="H8" s="360" t="s">
        <v>315</v>
      </c>
      <c r="I8" s="360" t="s">
        <v>315</v>
      </c>
      <c r="J8" s="360" t="s">
        <v>315</v>
      </c>
      <c r="K8" s="360" t="s">
        <v>315</v>
      </c>
      <c r="L8" s="360" t="s">
        <v>315</v>
      </c>
      <c r="M8" s="360" t="s">
        <v>315</v>
      </c>
      <c r="N8" s="360" t="s">
        <v>315</v>
      </c>
      <c r="O8" s="360" t="s">
        <v>315</v>
      </c>
      <c r="P8" s="360" t="s">
        <v>315</v>
      </c>
      <c r="Q8" s="360" t="s">
        <v>315</v>
      </c>
      <c r="R8" s="360" t="s">
        <v>315</v>
      </c>
      <c r="S8" s="360" t="s">
        <v>315</v>
      </c>
      <c r="T8" s="360" t="s">
        <v>311</v>
      </c>
      <c r="U8" s="360" t="s">
        <v>315</v>
      </c>
      <c r="V8" s="360" t="s">
        <v>315</v>
      </c>
      <c r="W8" s="360" t="s">
        <v>315</v>
      </c>
      <c r="X8" s="360" t="s">
        <v>315</v>
      </c>
      <c r="Y8" s="360" t="s">
        <v>315</v>
      </c>
      <c r="Z8" s="360" t="s">
        <v>315</v>
      </c>
      <c r="AA8" s="360" t="s">
        <v>315</v>
      </c>
      <c r="AB8" s="360" t="s">
        <v>315</v>
      </c>
      <c r="AC8" s="360" t="s">
        <v>315</v>
      </c>
      <c r="AD8" s="360" t="s">
        <v>315</v>
      </c>
      <c r="AE8" s="555" t="s">
        <v>782</v>
      </c>
      <c r="AF8" s="563"/>
      <c r="AG8" s="564"/>
    </row>
    <row r="9" spans="1:33" ht="38.25" x14ac:dyDescent="0.2">
      <c r="A9" s="560" t="s">
        <v>305</v>
      </c>
      <c r="B9" s="562" t="s">
        <v>1335</v>
      </c>
      <c r="C9" s="38" t="s">
        <v>2</v>
      </c>
      <c r="D9" s="360" t="s">
        <v>308</v>
      </c>
      <c r="E9" s="360" t="s">
        <v>1339</v>
      </c>
      <c r="F9" s="555" t="s">
        <v>783</v>
      </c>
      <c r="G9" s="555" t="s">
        <v>781</v>
      </c>
      <c r="H9" s="360" t="s">
        <v>315</v>
      </c>
      <c r="I9" s="360" t="s">
        <v>315</v>
      </c>
      <c r="J9" s="360" t="s">
        <v>315</v>
      </c>
      <c r="K9" s="360" t="s">
        <v>315</v>
      </c>
      <c r="L9" s="360" t="s">
        <v>315</v>
      </c>
      <c r="M9" s="360" t="s">
        <v>315</v>
      </c>
      <c r="N9" s="360" t="s">
        <v>315</v>
      </c>
      <c r="O9" s="360" t="s">
        <v>315</v>
      </c>
      <c r="P9" s="360" t="s">
        <v>315</v>
      </c>
      <c r="Q9" s="360" t="s">
        <v>315</v>
      </c>
      <c r="R9" s="360" t="s">
        <v>315</v>
      </c>
      <c r="S9" s="360" t="s">
        <v>315</v>
      </c>
      <c r="T9" s="360" t="s">
        <v>311</v>
      </c>
      <c r="U9" s="360" t="s">
        <v>315</v>
      </c>
      <c r="V9" s="360" t="s">
        <v>315</v>
      </c>
      <c r="W9" s="360" t="s">
        <v>315</v>
      </c>
      <c r="X9" s="360" t="s">
        <v>315</v>
      </c>
      <c r="Y9" s="360" t="s">
        <v>315</v>
      </c>
      <c r="Z9" s="360" t="s">
        <v>315</v>
      </c>
      <c r="AA9" s="360" t="s">
        <v>315</v>
      </c>
      <c r="AB9" s="360" t="s">
        <v>315</v>
      </c>
      <c r="AC9" s="360" t="s">
        <v>315</v>
      </c>
      <c r="AD9" s="360" t="s">
        <v>315</v>
      </c>
      <c r="AE9" s="555" t="s">
        <v>782</v>
      </c>
      <c r="AF9" s="563"/>
      <c r="AG9" s="564"/>
    </row>
    <row r="10" spans="1:33" ht="38.25" x14ac:dyDescent="0.2">
      <c r="A10" s="560" t="s">
        <v>305</v>
      </c>
      <c r="B10" s="562" t="s">
        <v>1334</v>
      </c>
      <c r="C10" s="38" t="s">
        <v>2</v>
      </c>
      <c r="D10" s="360" t="s">
        <v>308</v>
      </c>
      <c r="E10" s="360" t="s">
        <v>1339</v>
      </c>
      <c r="F10" s="555" t="s">
        <v>780</v>
      </c>
      <c r="G10" s="555" t="s">
        <v>784</v>
      </c>
      <c r="H10" s="360" t="s">
        <v>315</v>
      </c>
      <c r="I10" s="360" t="s">
        <v>315</v>
      </c>
      <c r="J10" s="360" t="s">
        <v>315</v>
      </c>
      <c r="K10" s="360" t="s">
        <v>315</v>
      </c>
      <c r="L10" s="360" t="s">
        <v>315</v>
      </c>
      <c r="M10" s="360" t="s">
        <v>315</v>
      </c>
      <c r="N10" s="360" t="s">
        <v>315</v>
      </c>
      <c r="O10" s="360" t="s">
        <v>315</v>
      </c>
      <c r="P10" s="360" t="s">
        <v>315</v>
      </c>
      <c r="Q10" s="360" t="s">
        <v>315</v>
      </c>
      <c r="R10" s="360" t="s">
        <v>315</v>
      </c>
      <c r="S10" s="360" t="s">
        <v>315</v>
      </c>
      <c r="T10" s="360" t="s">
        <v>311</v>
      </c>
      <c r="U10" s="360" t="s">
        <v>315</v>
      </c>
      <c r="V10" s="360" t="s">
        <v>315</v>
      </c>
      <c r="W10" s="360" t="s">
        <v>315</v>
      </c>
      <c r="X10" s="360" t="s">
        <v>315</v>
      </c>
      <c r="Y10" s="360" t="s">
        <v>315</v>
      </c>
      <c r="Z10" s="360" t="s">
        <v>315</v>
      </c>
      <c r="AA10" s="360" t="s">
        <v>315</v>
      </c>
      <c r="AB10" s="360" t="s">
        <v>315</v>
      </c>
      <c r="AC10" s="360" t="s">
        <v>315</v>
      </c>
      <c r="AD10" s="360" t="s">
        <v>315</v>
      </c>
      <c r="AE10" s="555" t="s">
        <v>782</v>
      </c>
      <c r="AF10" s="563"/>
      <c r="AG10" s="564"/>
    </row>
    <row r="11" spans="1:33" ht="25.5" x14ac:dyDescent="0.2">
      <c r="A11" s="560" t="s">
        <v>305</v>
      </c>
      <c r="B11" s="562" t="s">
        <v>1334</v>
      </c>
      <c r="C11" s="38" t="s">
        <v>2</v>
      </c>
      <c r="D11" s="360" t="s">
        <v>308</v>
      </c>
      <c r="E11" s="360" t="s">
        <v>1339</v>
      </c>
      <c r="F11" s="555" t="s">
        <v>777</v>
      </c>
      <c r="G11" s="555" t="s">
        <v>785</v>
      </c>
      <c r="H11" s="360" t="s">
        <v>315</v>
      </c>
      <c r="I11" s="360" t="s">
        <v>315</v>
      </c>
      <c r="J11" s="360" t="s">
        <v>315</v>
      </c>
      <c r="K11" s="360" t="s">
        <v>315</v>
      </c>
      <c r="L11" s="360" t="s">
        <v>315</v>
      </c>
      <c r="M11" s="360" t="s">
        <v>315</v>
      </c>
      <c r="N11" s="360" t="s">
        <v>315</v>
      </c>
      <c r="O11" s="360" t="s">
        <v>315</v>
      </c>
      <c r="P11" s="360" t="s">
        <v>315</v>
      </c>
      <c r="Q11" s="360" t="s">
        <v>315</v>
      </c>
      <c r="R11" s="360" t="s">
        <v>315</v>
      </c>
      <c r="S11" s="360" t="s">
        <v>315</v>
      </c>
      <c r="T11" s="360" t="s">
        <v>311</v>
      </c>
      <c r="U11" s="360" t="s">
        <v>315</v>
      </c>
      <c r="V11" s="360" t="s">
        <v>315</v>
      </c>
      <c r="W11" s="360" t="s">
        <v>315</v>
      </c>
      <c r="X11" s="360" t="s">
        <v>315</v>
      </c>
      <c r="Y11" s="360" t="s">
        <v>315</v>
      </c>
      <c r="Z11" s="360" t="s">
        <v>315</v>
      </c>
      <c r="AA11" s="360" t="s">
        <v>315</v>
      </c>
      <c r="AB11" s="360" t="s">
        <v>315</v>
      </c>
      <c r="AC11" s="360" t="s">
        <v>315</v>
      </c>
      <c r="AD11" s="360" t="s">
        <v>315</v>
      </c>
      <c r="AE11" s="555" t="s">
        <v>779</v>
      </c>
      <c r="AF11" s="563"/>
      <c r="AG11" s="564"/>
    </row>
    <row r="12" spans="1:33" ht="25.5" x14ac:dyDescent="0.2">
      <c r="A12" s="560" t="s">
        <v>305</v>
      </c>
      <c r="B12" s="562" t="s">
        <v>1336</v>
      </c>
      <c r="C12" s="38" t="s">
        <v>2</v>
      </c>
      <c r="D12" s="360" t="s">
        <v>308</v>
      </c>
      <c r="E12" s="360" t="s">
        <v>1339</v>
      </c>
      <c r="F12" s="555" t="s">
        <v>777</v>
      </c>
      <c r="G12" s="555" t="s">
        <v>786</v>
      </c>
      <c r="H12" s="360" t="s">
        <v>315</v>
      </c>
      <c r="I12" s="360" t="s">
        <v>315</v>
      </c>
      <c r="J12" s="360" t="s">
        <v>315</v>
      </c>
      <c r="K12" s="360" t="s">
        <v>315</v>
      </c>
      <c r="L12" s="360" t="s">
        <v>315</v>
      </c>
      <c r="M12" s="360" t="s">
        <v>315</v>
      </c>
      <c r="N12" s="360" t="s">
        <v>315</v>
      </c>
      <c r="O12" s="360" t="s">
        <v>315</v>
      </c>
      <c r="P12" s="360" t="s">
        <v>315</v>
      </c>
      <c r="Q12" s="360" t="s">
        <v>315</v>
      </c>
      <c r="R12" s="360" t="s">
        <v>315</v>
      </c>
      <c r="S12" s="360" t="s">
        <v>315</v>
      </c>
      <c r="T12" s="360" t="s">
        <v>311</v>
      </c>
      <c r="U12" s="360" t="s">
        <v>315</v>
      </c>
      <c r="V12" s="360" t="s">
        <v>315</v>
      </c>
      <c r="W12" s="360" t="s">
        <v>315</v>
      </c>
      <c r="X12" s="360" t="s">
        <v>315</v>
      </c>
      <c r="Y12" s="360" t="s">
        <v>315</v>
      </c>
      <c r="Z12" s="360" t="s">
        <v>315</v>
      </c>
      <c r="AA12" s="360" t="s">
        <v>315</v>
      </c>
      <c r="AB12" s="360" t="s">
        <v>315</v>
      </c>
      <c r="AC12" s="360" t="s">
        <v>315</v>
      </c>
      <c r="AD12" s="360" t="s">
        <v>315</v>
      </c>
      <c r="AE12" s="555" t="s">
        <v>779</v>
      </c>
      <c r="AF12" s="563"/>
      <c r="AG12" s="564"/>
    </row>
    <row r="13" spans="1:33" ht="25.5" x14ac:dyDescent="0.2">
      <c r="A13" s="560" t="s">
        <v>305</v>
      </c>
      <c r="B13" s="562" t="s">
        <v>1336</v>
      </c>
      <c r="C13" s="38" t="s">
        <v>2</v>
      </c>
      <c r="D13" s="360" t="s">
        <v>308</v>
      </c>
      <c r="E13" s="360" t="s">
        <v>1339</v>
      </c>
      <c r="F13" s="555" t="s">
        <v>777</v>
      </c>
      <c r="G13" s="555" t="s">
        <v>787</v>
      </c>
      <c r="H13" s="360" t="s">
        <v>315</v>
      </c>
      <c r="I13" s="360" t="s">
        <v>315</v>
      </c>
      <c r="J13" s="360" t="s">
        <v>315</v>
      </c>
      <c r="K13" s="360" t="s">
        <v>315</v>
      </c>
      <c r="L13" s="360" t="s">
        <v>315</v>
      </c>
      <c r="M13" s="360" t="s">
        <v>315</v>
      </c>
      <c r="N13" s="360" t="s">
        <v>315</v>
      </c>
      <c r="O13" s="360" t="s">
        <v>315</v>
      </c>
      <c r="P13" s="360" t="s">
        <v>315</v>
      </c>
      <c r="Q13" s="360" t="s">
        <v>315</v>
      </c>
      <c r="R13" s="360" t="s">
        <v>315</v>
      </c>
      <c r="S13" s="360" t="s">
        <v>315</v>
      </c>
      <c r="T13" s="360" t="s">
        <v>311</v>
      </c>
      <c r="U13" s="360" t="s">
        <v>315</v>
      </c>
      <c r="V13" s="360" t="s">
        <v>315</v>
      </c>
      <c r="W13" s="360" t="s">
        <v>315</v>
      </c>
      <c r="X13" s="360" t="s">
        <v>315</v>
      </c>
      <c r="Y13" s="360" t="s">
        <v>315</v>
      </c>
      <c r="Z13" s="360" t="s">
        <v>315</v>
      </c>
      <c r="AA13" s="360" t="s">
        <v>315</v>
      </c>
      <c r="AB13" s="360" t="s">
        <v>315</v>
      </c>
      <c r="AC13" s="360" t="s">
        <v>315</v>
      </c>
      <c r="AD13" s="360" t="s">
        <v>315</v>
      </c>
      <c r="AE13" s="555" t="s">
        <v>779</v>
      </c>
      <c r="AF13" s="563"/>
      <c r="AG13" s="564"/>
    </row>
    <row r="14" spans="1:33" ht="25.5" x14ac:dyDescent="0.2">
      <c r="A14" s="560" t="s">
        <v>305</v>
      </c>
      <c r="B14" s="562" t="s">
        <v>1335</v>
      </c>
      <c r="C14" s="38" t="s">
        <v>2</v>
      </c>
      <c r="D14" s="360" t="s">
        <v>308</v>
      </c>
      <c r="E14" s="360" t="s">
        <v>1339</v>
      </c>
      <c r="F14" s="555" t="s">
        <v>777</v>
      </c>
      <c r="G14" s="555" t="s">
        <v>788</v>
      </c>
      <c r="H14" s="360" t="s">
        <v>315</v>
      </c>
      <c r="I14" s="360" t="s">
        <v>315</v>
      </c>
      <c r="J14" s="360" t="s">
        <v>315</v>
      </c>
      <c r="K14" s="360" t="s">
        <v>315</v>
      </c>
      <c r="L14" s="360" t="s">
        <v>315</v>
      </c>
      <c r="M14" s="360" t="s">
        <v>315</v>
      </c>
      <c r="N14" s="360" t="s">
        <v>315</v>
      </c>
      <c r="O14" s="360" t="s">
        <v>315</v>
      </c>
      <c r="P14" s="360" t="s">
        <v>315</v>
      </c>
      <c r="Q14" s="360" t="s">
        <v>315</v>
      </c>
      <c r="R14" s="360" t="s">
        <v>315</v>
      </c>
      <c r="S14" s="360" t="s">
        <v>315</v>
      </c>
      <c r="T14" s="360" t="s">
        <v>311</v>
      </c>
      <c r="U14" s="360" t="s">
        <v>315</v>
      </c>
      <c r="V14" s="360" t="s">
        <v>315</v>
      </c>
      <c r="W14" s="360" t="s">
        <v>315</v>
      </c>
      <c r="X14" s="360" t="s">
        <v>315</v>
      </c>
      <c r="Y14" s="360" t="s">
        <v>315</v>
      </c>
      <c r="Z14" s="360" t="s">
        <v>315</v>
      </c>
      <c r="AA14" s="360" t="s">
        <v>315</v>
      </c>
      <c r="AB14" s="360" t="s">
        <v>315</v>
      </c>
      <c r="AC14" s="360" t="s">
        <v>315</v>
      </c>
      <c r="AD14" s="360" t="s">
        <v>315</v>
      </c>
      <c r="AE14" s="555" t="s">
        <v>779</v>
      </c>
      <c r="AF14" s="563"/>
      <c r="AG14" s="564"/>
    </row>
    <row r="15" spans="1:33" ht="38.25" x14ac:dyDescent="0.2">
      <c r="A15" s="560" t="s">
        <v>305</v>
      </c>
      <c r="B15" s="562" t="s">
        <v>1334</v>
      </c>
      <c r="C15" s="38" t="s">
        <v>2</v>
      </c>
      <c r="D15" s="360" t="s">
        <v>308</v>
      </c>
      <c r="E15" s="360" t="s">
        <v>1339</v>
      </c>
      <c r="F15" s="555" t="s">
        <v>777</v>
      </c>
      <c r="G15" s="555" t="s">
        <v>781</v>
      </c>
      <c r="H15" s="360" t="s">
        <v>315</v>
      </c>
      <c r="I15" s="360" t="s">
        <v>315</v>
      </c>
      <c r="J15" s="360" t="s">
        <v>315</v>
      </c>
      <c r="K15" s="360" t="s">
        <v>315</v>
      </c>
      <c r="L15" s="360" t="s">
        <v>315</v>
      </c>
      <c r="M15" s="360" t="s">
        <v>315</v>
      </c>
      <c r="N15" s="360" t="s">
        <v>315</v>
      </c>
      <c r="O15" s="360" t="s">
        <v>315</v>
      </c>
      <c r="P15" s="360" t="s">
        <v>315</v>
      </c>
      <c r="Q15" s="360" t="s">
        <v>315</v>
      </c>
      <c r="R15" s="360" t="s">
        <v>315</v>
      </c>
      <c r="S15" s="360" t="s">
        <v>315</v>
      </c>
      <c r="T15" s="360" t="s">
        <v>311</v>
      </c>
      <c r="U15" s="360" t="s">
        <v>315</v>
      </c>
      <c r="V15" s="360" t="s">
        <v>315</v>
      </c>
      <c r="W15" s="360" t="s">
        <v>315</v>
      </c>
      <c r="X15" s="360" t="s">
        <v>315</v>
      </c>
      <c r="Y15" s="360" t="s">
        <v>315</v>
      </c>
      <c r="Z15" s="360" t="s">
        <v>315</v>
      </c>
      <c r="AA15" s="360" t="s">
        <v>315</v>
      </c>
      <c r="AB15" s="360" t="s">
        <v>315</v>
      </c>
      <c r="AC15" s="360" t="s">
        <v>315</v>
      </c>
      <c r="AD15" s="360" t="s">
        <v>315</v>
      </c>
      <c r="AE15" s="555" t="s">
        <v>782</v>
      </c>
      <c r="AF15" s="563"/>
      <c r="AG15" s="564"/>
    </row>
    <row r="16" spans="1:33" ht="38.25" x14ac:dyDescent="0.2">
      <c r="A16" s="560" t="s">
        <v>305</v>
      </c>
      <c r="B16" s="562" t="s">
        <v>1337</v>
      </c>
      <c r="C16" s="38" t="s">
        <v>2</v>
      </c>
      <c r="D16" s="360" t="s">
        <v>308</v>
      </c>
      <c r="E16" s="360" t="s">
        <v>1339</v>
      </c>
      <c r="F16" s="555" t="s">
        <v>777</v>
      </c>
      <c r="G16" s="555" t="s">
        <v>784</v>
      </c>
      <c r="H16" s="360" t="s">
        <v>315</v>
      </c>
      <c r="I16" s="360" t="s">
        <v>315</v>
      </c>
      <c r="J16" s="360" t="s">
        <v>315</v>
      </c>
      <c r="K16" s="360" t="s">
        <v>315</v>
      </c>
      <c r="L16" s="360" t="s">
        <v>315</v>
      </c>
      <c r="M16" s="360" t="s">
        <v>315</v>
      </c>
      <c r="N16" s="360" t="s">
        <v>315</v>
      </c>
      <c r="O16" s="360" t="s">
        <v>315</v>
      </c>
      <c r="P16" s="360" t="s">
        <v>315</v>
      </c>
      <c r="Q16" s="360" t="s">
        <v>315</v>
      </c>
      <c r="R16" s="360" t="s">
        <v>315</v>
      </c>
      <c r="S16" s="360" t="s">
        <v>315</v>
      </c>
      <c r="T16" s="360" t="s">
        <v>311</v>
      </c>
      <c r="U16" s="360" t="s">
        <v>315</v>
      </c>
      <c r="V16" s="360" t="s">
        <v>315</v>
      </c>
      <c r="W16" s="360" t="s">
        <v>315</v>
      </c>
      <c r="X16" s="360" t="s">
        <v>315</v>
      </c>
      <c r="Y16" s="360" t="s">
        <v>315</v>
      </c>
      <c r="Z16" s="360" t="s">
        <v>315</v>
      </c>
      <c r="AA16" s="360" t="s">
        <v>315</v>
      </c>
      <c r="AB16" s="360" t="s">
        <v>315</v>
      </c>
      <c r="AC16" s="360" t="s">
        <v>315</v>
      </c>
      <c r="AD16" s="360" t="s">
        <v>315</v>
      </c>
      <c r="AE16" s="555" t="s">
        <v>782</v>
      </c>
      <c r="AF16" s="563"/>
      <c r="AG16" s="564"/>
    </row>
    <row r="17" spans="1:33" ht="25.5" x14ac:dyDescent="0.2">
      <c r="A17" s="560" t="s">
        <v>305</v>
      </c>
      <c r="B17" s="562" t="s">
        <v>1335</v>
      </c>
      <c r="C17" s="38" t="s">
        <v>2</v>
      </c>
      <c r="D17" s="360" t="s">
        <v>308</v>
      </c>
      <c r="E17" s="360" t="s">
        <v>1339</v>
      </c>
      <c r="F17" s="555" t="s">
        <v>777</v>
      </c>
      <c r="G17" s="555" t="s">
        <v>789</v>
      </c>
      <c r="H17" s="360" t="s">
        <v>315</v>
      </c>
      <c r="I17" s="360" t="s">
        <v>315</v>
      </c>
      <c r="J17" s="360" t="s">
        <v>315</v>
      </c>
      <c r="K17" s="360" t="s">
        <v>315</v>
      </c>
      <c r="L17" s="360" t="s">
        <v>315</v>
      </c>
      <c r="M17" s="360" t="s">
        <v>315</v>
      </c>
      <c r="N17" s="360" t="s">
        <v>315</v>
      </c>
      <c r="O17" s="360" t="s">
        <v>315</v>
      </c>
      <c r="P17" s="360" t="s">
        <v>315</v>
      </c>
      <c r="Q17" s="360" t="s">
        <v>315</v>
      </c>
      <c r="R17" s="360" t="s">
        <v>315</v>
      </c>
      <c r="S17" s="360" t="s">
        <v>315</v>
      </c>
      <c r="T17" s="360" t="s">
        <v>311</v>
      </c>
      <c r="U17" s="360" t="s">
        <v>315</v>
      </c>
      <c r="V17" s="360" t="s">
        <v>315</v>
      </c>
      <c r="W17" s="360" t="s">
        <v>315</v>
      </c>
      <c r="X17" s="360" t="s">
        <v>315</v>
      </c>
      <c r="Y17" s="360" t="s">
        <v>315</v>
      </c>
      <c r="Z17" s="360" t="s">
        <v>315</v>
      </c>
      <c r="AA17" s="360" t="s">
        <v>315</v>
      </c>
      <c r="AB17" s="360" t="s">
        <v>315</v>
      </c>
      <c r="AC17" s="360" t="s">
        <v>315</v>
      </c>
      <c r="AD17" s="360" t="s">
        <v>315</v>
      </c>
      <c r="AE17" s="555" t="s">
        <v>779</v>
      </c>
      <c r="AF17" s="563"/>
      <c r="AG17" s="564"/>
    </row>
    <row r="18" spans="1:33" ht="38.25" x14ac:dyDescent="0.2">
      <c r="A18" s="560" t="s">
        <v>305</v>
      </c>
      <c r="B18" s="562" t="s">
        <v>1335</v>
      </c>
      <c r="C18" s="38" t="s">
        <v>2</v>
      </c>
      <c r="D18" s="360" t="s">
        <v>308</v>
      </c>
      <c r="E18" s="360" t="s">
        <v>1339</v>
      </c>
      <c r="F18" s="555" t="s">
        <v>777</v>
      </c>
      <c r="G18" s="555" t="s">
        <v>790</v>
      </c>
      <c r="H18" s="360" t="s">
        <v>315</v>
      </c>
      <c r="I18" s="360" t="s">
        <v>315</v>
      </c>
      <c r="J18" s="360" t="s">
        <v>315</v>
      </c>
      <c r="K18" s="360" t="s">
        <v>315</v>
      </c>
      <c r="L18" s="360" t="s">
        <v>315</v>
      </c>
      <c r="M18" s="360" t="s">
        <v>315</v>
      </c>
      <c r="N18" s="360" t="s">
        <v>315</v>
      </c>
      <c r="O18" s="360" t="s">
        <v>315</v>
      </c>
      <c r="P18" s="360" t="s">
        <v>315</v>
      </c>
      <c r="Q18" s="360" t="s">
        <v>315</v>
      </c>
      <c r="R18" s="360" t="s">
        <v>315</v>
      </c>
      <c r="S18" s="360" t="s">
        <v>315</v>
      </c>
      <c r="T18" s="360" t="s">
        <v>311</v>
      </c>
      <c r="U18" s="360" t="s">
        <v>315</v>
      </c>
      <c r="V18" s="360" t="s">
        <v>315</v>
      </c>
      <c r="W18" s="360" t="s">
        <v>315</v>
      </c>
      <c r="X18" s="360" t="s">
        <v>315</v>
      </c>
      <c r="Y18" s="360" t="s">
        <v>315</v>
      </c>
      <c r="Z18" s="360" t="s">
        <v>315</v>
      </c>
      <c r="AA18" s="360" t="s">
        <v>315</v>
      </c>
      <c r="AB18" s="360" t="s">
        <v>315</v>
      </c>
      <c r="AC18" s="360" t="s">
        <v>315</v>
      </c>
      <c r="AD18" s="360" t="s">
        <v>315</v>
      </c>
      <c r="AE18" s="555" t="s">
        <v>782</v>
      </c>
      <c r="AF18" s="563"/>
      <c r="AG18" s="564"/>
    </row>
    <row r="19" spans="1:33" ht="38.25" x14ac:dyDescent="0.2">
      <c r="A19" s="560" t="s">
        <v>305</v>
      </c>
      <c r="B19" s="562" t="s">
        <v>1334</v>
      </c>
      <c r="C19" s="38" t="s">
        <v>2</v>
      </c>
      <c r="D19" s="360" t="s">
        <v>308</v>
      </c>
      <c r="E19" s="360" t="s">
        <v>1339</v>
      </c>
      <c r="F19" s="555" t="s">
        <v>783</v>
      </c>
      <c r="G19" s="555" t="s">
        <v>791</v>
      </c>
      <c r="H19" s="360" t="s">
        <v>315</v>
      </c>
      <c r="I19" s="360" t="s">
        <v>315</v>
      </c>
      <c r="J19" s="360" t="s">
        <v>315</v>
      </c>
      <c r="K19" s="360" t="s">
        <v>315</v>
      </c>
      <c r="L19" s="360" t="s">
        <v>315</v>
      </c>
      <c r="M19" s="360" t="s">
        <v>315</v>
      </c>
      <c r="N19" s="360" t="s">
        <v>315</v>
      </c>
      <c r="O19" s="360" t="s">
        <v>315</v>
      </c>
      <c r="P19" s="360" t="s">
        <v>315</v>
      </c>
      <c r="Q19" s="360" t="s">
        <v>315</v>
      </c>
      <c r="R19" s="360" t="s">
        <v>315</v>
      </c>
      <c r="S19" s="360" t="s">
        <v>315</v>
      </c>
      <c r="T19" s="360" t="s">
        <v>311</v>
      </c>
      <c r="U19" s="360" t="s">
        <v>315</v>
      </c>
      <c r="V19" s="360" t="s">
        <v>315</v>
      </c>
      <c r="W19" s="360" t="s">
        <v>315</v>
      </c>
      <c r="X19" s="360" t="s">
        <v>315</v>
      </c>
      <c r="Y19" s="360" t="s">
        <v>315</v>
      </c>
      <c r="Z19" s="360" t="s">
        <v>315</v>
      </c>
      <c r="AA19" s="360" t="s">
        <v>315</v>
      </c>
      <c r="AB19" s="360" t="s">
        <v>315</v>
      </c>
      <c r="AC19" s="360" t="s">
        <v>315</v>
      </c>
      <c r="AD19" s="360" t="s">
        <v>315</v>
      </c>
      <c r="AE19" s="555" t="s">
        <v>779</v>
      </c>
      <c r="AF19" s="563"/>
      <c r="AG19" s="564"/>
    </row>
    <row r="20" spans="1:33" ht="25.5" x14ac:dyDescent="0.2">
      <c r="A20" s="560" t="s">
        <v>305</v>
      </c>
      <c r="B20" s="562" t="s">
        <v>1337</v>
      </c>
      <c r="C20" s="38" t="s">
        <v>2</v>
      </c>
      <c r="D20" s="360" t="s">
        <v>308</v>
      </c>
      <c r="E20" s="360" t="s">
        <v>1339</v>
      </c>
      <c r="F20" s="555" t="s">
        <v>780</v>
      </c>
      <c r="G20" s="555" t="s">
        <v>792</v>
      </c>
      <c r="H20" s="360" t="s">
        <v>315</v>
      </c>
      <c r="I20" s="360" t="s">
        <v>315</v>
      </c>
      <c r="J20" s="360" t="s">
        <v>315</v>
      </c>
      <c r="K20" s="360" t="s">
        <v>315</v>
      </c>
      <c r="L20" s="360" t="s">
        <v>315</v>
      </c>
      <c r="M20" s="360" t="s">
        <v>315</v>
      </c>
      <c r="N20" s="360" t="s">
        <v>315</v>
      </c>
      <c r="O20" s="360" t="s">
        <v>315</v>
      </c>
      <c r="P20" s="360" t="s">
        <v>315</v>
      </c>
      <c r="Q20" s="360" t="s">
        <v>315</v>
      </c>
      <c r="R20" s="360" t="s">
        <v>315</v>
      </c>
      <c r="S20" s="360" t="s">
        <v>315</v>
      </c>
      <c r="T20" s="360" t="s">
        <v>311</v>
      </c>
      <c r="U20" s="360" t="s">
        <v>315</v>
      </c>
      <c r="V20" s="360" t="s">
        <v>315</v>
      </c>
      <c r="W20" s="360" t="s">
        <v>315</v>
      </c>
      <c r="X20" s="360" t="s">
        <v>315</v>
      </c>
      <c r="Y20" s="360" t="s">
        <v>315</v>
      </c>
      <c r="Z20" s="360" t="s">
        <v>315</v>
      </c>
      <c r="AA20" s="360" t="s">
        <v>315</v>
      </c>
      <c r="AB20" s="360" t="s">
        <v>315</v>
      </c>
      <c r="AC20" s="360" t="s">
        <v>315</v>
      </c>
      <c r="AD20" s="360" t="s">
        <v>315</v>
      </c>
      <c r="AE20" s="555" t="s">
        <v>779</v>
      </c>
      <c r="AF20" s="563"/>
      <c r="AG20" s="564"/>
    </row>
    <row r="21" spans="1:33" ht="25.5" x14ac:dyDescent="0.2">
      <c r="A21" s="560" t="s">
        <v>305</v>
      </c>
      <c r="B21" s="562" t="s">
        <v>1335</v>
      </c>
      <c r="C21" s="38" t="s">
        <v>2</v>
      </c>
      <c r="D21" s="360" t="s">
        <v>308</v>
      </c>
      <c r="E21" s="360" t="s">
        <v>1339</v>
      </c>
      <c r="F21" s="555" t="s">
        <v>777</v>
      </c>
      <c r="G21" s="555" t="s">
        <v>793</v>
      </c>
      <c r="H21" s="360" t="s">
        <v>315</v>
      </c>
      <c r="I21" s="360" t="s">
        <v>315</v>
      </c>
      <c r="J21" s="360" t="s">
        <v>315</v>
      </c>
      <c r="K21" s="360" t="s">
        <v>315</v>
      </c>
      <c r="L21" s="360" t="s">
        <v>315</v>
      </c>
      <c r="M21" s="360" t="s">
        <v>315</v>
      </c>
      <c r="N21" s="360" t="s">
        <v>315</v>
      </c>
      <c r="O21" s="360" t="s">
        <v>315</v>
      </c>
      <c r="P21" s="360" t="s">
        <v>315</v>
      </c>
      <c r="Q21" s="360" t="s">
        <v>315</v>
      </c>
      <c r="R21" s="360" t="s">
        <v>315</v>
      </c>
      <c r="S21" s="360" t="s">
        <v>315</v>
      </c>
      <c r="T21" s="360" t="s">
        <v>311</v>
      </c>
      <c r="U21" s="360" t="s">
        <v>315</v>
      </c>
      <c r="V21" s="360" t="s">
        <v>315</v>
      </c>
      <c r="W21" s="360" t="s">
        <v>315</v>
      </c>
      <c r="X21" s="360" t="s">
        <v>315</v>
      </c>
      <c r="Y21" s="360" t="s">
        <v>315</v>
      </c>
      <c r="Z21" s="360" t="s">
        <v>315</v>
      </c>
      <c r="AA21" s="360" t="s">
        <v>315</v>
      </c>
      <c r="AB21" s="360" t="s">
        <v>315</v>
      </c>
      <c r="AC21" s="360" t="s">
        <v>315</v>
      </c>
      <c r="AD21" s="360" t="s">
        <v>315</v>
      </c>
      <c r="AE21" s="555" t="s">
        <v>779</v>
      </c>
      <c r="AF21" s="563"/>
      <c r="AG21" s="564"/>
    </row>
  </sheetData>
  <mergeCells count="13">
    <mergeCell ref="AC5:AE5"/>
    <mergeCell ref="AF5:AF6"/>
    <mergeCell ref="AG5:AG6"/>
    <mergeCell ref="A4:G5"/>
    <mergeCell ref="H4:L4"/>
    <mergeCell ref="M4:V4"/>
    <mergeCell ref="W4:AE4"/>
    <mergeCell ref="H5:I5"/>
    <mergeCell ref="J5:L5"/>
    <mergeCell ref="M5:O5"/>
    <mergeCell ref="P5:T5"/>
    <mergeCell ref="X5:Y5"/>
    <mergeCell ref="AA5:AB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21"/>
  <sheetViews>
    <sheetView workbookViewId="0">
      <selection activeCell="H14" sqref="H14"/>
    </sheetView>
  </sheetViews>
  <sheetFormatPr defaultRowHeight="12.75" x14ac:dyDescent="0.2"/>
  <cols>
    <col min="1" max="1" width="9.140625" style="100"/>
    <col min="2" max="2" width="32.42578125" style="100" customWidth="1"/>
    <col min="3" max="3" width="13.28515625" style="100" customWidth="1"/>
    <col min="4" max="4" width="20.7109375" style="100" customWidth="1"/>
    <col min="5" max="5" width="15.28515625" style="100" customWidth="1"/>
    <col min="6" max="6" width="10.85546875" style="100" customWidth="1"/>
    <col min="7" max="7" width="12.5703125" style="100" customWidth="1"/>
    <col min="8" max="8" width="52.85546875" style="100" customWidth="1"/>
    <col min="9" max="9" width="22.28515625" style="17" bestFit="1" customWidth="1"/>
    <col min="10" max="10" width="54.28515625" style="17" customWidth="1"/>
    <col min="11" max="16384" width="9.140625" style="17"/>
  </cols>
  <sheetData>
    <row r="1" spans="1:10" ht="13.5" thickBot="1" x14ac:dyDescent="0.25">
      <c r="A1" s="369" t="s">
        <v>274</v>
      </c>
      <c r="B1" s="370"/>
      <c r="C1" s="371"/>
      <c r="D1" s="372"/>
      <c r="E1" s="69"/>
      <c r="F1" s="69"/>
      <c r="G1" s="69"/>
      <c r="H1" s="69"/>
      <c r="I1" s="12"/>
      <c r="J1" s="12"/>
    </row>
    <row r="2" spans="1:10" x14ac:dyDescent="0.2">
      <c r="A2" s="371"/>
      <c r="B2" s="371"/>
      <c r="C2" s="371"/>
      <c r="D2" s="371"/>
      <c r="E2" s="371"/>
      <c r="F2" s="371"/>
      <c r="G2" s="371"/>
      <c r="H2" s="371"/>
      <c r="I2" s="33" t="s">
        <v>1</v>
      </c>
      <c r="J2" s="21" t="s">
        <v>2</v>
      </c>
    </row>
    <row r="3" spans="1:10" ht="13.5" thickBot="1" x14ac:dyDescent="0.25">
      <c r="A3" s="371"/>
      <c r="B3" s="371"/>
      <c r="C3" s="371"/>
      <c r="D3" s="371"/>
      <c r="E3" s="371"/>
      <c r="F3" s="371"/>
      <c r="G3" s="371"/>
      <c r="H3" s="371"/>
      <c r="I3" s="2" t="s">
        <v>3</v>
      </c>
      <c r="J3" s="22">
        <v>2021</v>
      </c>
    </row>
    <row r="4" spans="1:10" ht="39" thickBot="1" x14ac:dyDescent="0.25">
      <c r="A4" s="25" t="s">
        <v>4</v>
      </c>
      <c r="B4" s="25" t="s">
        <v>275</v>
      </c>
      <c r="C4" s="25" t="s">
        <v>276</v>
      </c>
      <c r="D4" s="20" t="s">
        <v>277</v>
      </c>
      <c r="E4" s="25" t="s">
        <v>278</v>
      </c>
      <c r="F4" s="25" t="s">
        <v>279</v>
      </c>
      <c r="G4" s="25" t="s">
        <v>280</v>
      </c>
      <c r="H4" s="20" t="s">
        <v>14</v>
      </c>
      <c r="I4" s="26" t="s">
        <v>281</v>
      </c>
      <c r="J4" s="46" t="s">
        <v>74</v>
      </c>
    </row>
    <row r="5" spans="1:10" ht="105" x14ac:dyDescent="0.2">
      <c r="A5" s="373" t="s">
        <v>305</v>
      </c>
      <c r="B5" s="138" t="s">
        <v>794</v>
      </c>
      <c r="C5" s="79" t="s">
        <v>795</v>
      </c>
      <c r="D5" s="79" t="s">
        <v>796</v>
      </c>
      <c r="E5" s="79" t="s">
        <v>2</v>
      </c>
      <c r="F5" s="79" t="s">
        <v>311</v>
      </c>
      <c r="G5" s="79" t="s">
        <v>797</v>
      </c>
      <c r="H5" s="368" t="s">
        <v>798</v>
      </c>
      <c r="I5" s="63" t="s">
        <v>1340</v>
      </c>
      <c r="J5" s="570" t="s">
        <v>1343</v>
      </c>
    </row>
    <row r="6" spans="1:10" ht="45" x14ac:dyDescent="0.2">
      <c r="A6" s="374" t="s">
        <v>305</v>
      </c>
      <c r="B6" s="137" t="s">
        <v>1344</v>
      </c>
      <c r="C6" s="79" t="s">
        <v>799</v>
      </c>
      <c r="D6" s="65" t="s">
        <v>796</v>
      </c>
      <c r="E6" s="79" t="s">
        <v>2</v>
      </c>
      <c r="F6" s="65" t="s">
        <v>311</v>
      </c>
      <c r="G6" s="65" t="s">
        <v>797</v>
      </c>
      <c r="H6" s="66" t="s">
        <v>800</v>
      </c>
      <c r="I6" s="64" t="s">
        <v>1340</v>
      </c>
      <c r="J6" s="497" t="s">
        <v>1345</v>
      </c>
    </row>
    <row r="7" spans="1:10" ht="60" x14ac:dyDescent="0.2">
      <c r="A7" s="374" t="s">
        <v>305</v>
      </c>
      <c r="B7" s="137" t="s">
        <v>801</v>
      </c>
      <c r="C7" s="79" t="s">
        <v>799</v>
      </c>
      <c r="D7" s="65" t="s">
        <v>796</v>
      </c>
      <c r="E7" s="79" t="s">
        <v>2</v>
      </c>
      <c r="F7" s="65" t="s">
        <v>311</v>
      </c>
      <c r="G7" s="65" t="s">
        <v>797</v>
      </c>
      <c r="H7" s="66" t="s">
        <v>800</v>
      </c>
      <c r="I7" s="64" t="s">
        <v>1346</v>
      </c>
      <c r="J7" s="570" t="s">
        <v>1347</v>
      </c>
    </row>
    <row r="8" spans="1:10" ht="51" x14ac:dyDescent="0.2">
      <c r="A8" s="374" t="s">
        <v>305</v>
      </c>
      <c r="B8" s="137" t="s">
        <v>1348</v>
      </c>
      <c r="C8" s="79" t="s">
        <v>802</v>
      </c>
      <c r="D8" s="65" t="s">
        <v>796</v>
      </c>
      <c r="E8" s="79" t="s">
        <v>2</v>
      </c>
      <c r="F8" s="65" t="s">
        <v>311</v>
      </c>
      <c r="G8" s="65" t="s">
        <v>797</v>
      </c>
      <c r="H8" s="137" t="s">
        <v>803</v>
      </c>
      <c r="I8" s="64" t="s">
        <v>1340</v>
      </c>
      <c r="J8" s="64" t="s">
        <v>1349</v>
      </c>
    </row>
    <row r="9" spans="1:10" ht="90" x14ac:dyDescent="0.2">
      <c r="A9" s="374" t="s">
        <v>305</v>
      </c>
      <c r="B9" s="137" t="s">
        <v>804</v>
      </c>
      <c r="C9" s="79" t="s">
        <v>805</v>
      </c>
      <c r="D9" s="65" t="s">
        <v>796</v>
      </c>
      <c r="E9" s="79" t="s">
        <v>2</v>
      </c>
      <c r="F9" s="65" t="s">
        <v>311</v>
      </c>
      <c r="G9" s="65" t="s">
        <v>797</v>
      </c>
      <c r="H9" s="66" t="s">
        <v>800</v>
      </c>
      <c r="I9" s="64" t="s">
        <v>1350</v>
      </c>
      <c r="J9" s="497" t="s">
        <v>1351</v>
      </c>
    </row>
    <row r="10" spans="1:10" ht="30" x14ac:dyDescent="0.2">
      <c r="A10" s="374" t="s">
        <v>305</v>
      </c>
      <c r="B10" s="137" t="s">
        <v>806</v>
      </c>
      <c r="C10" s="79" t="s">
        <v>807</v>
      </c>
      <c r="D10" s="65" t="s">
        <v>796</v>
      </c>
      <c r="E10" s="79" t="s">
        <v>2</v>
      </c>
      <c r="F10" s="65" t="s">
        <v>311</v>
      </c>
      <c r="G10" s="65" t="s">
        <v>797</v>
      </c>
      <c r="H10" s="66" t="s">
        <v>800</v>
      </c>
      <c r="I10" s="64" t="s">
        <v>326</v>
      </c>
      <c r="J10" s="497" t="s">
        <v>1352</v>
      </c>
    </row>
    <row r="11" spans="1:10" ht="30" x14ac:dyDescent="0.2">
      <c r="A11" s="374" t="s">
        <v>305</v>
      </c>
      <c r="B11" s="137" t="s">
        <v>808</v>
      </c>
      <c r="C11" s="65" t="s">
        <v>809</v>
      </c>
      <c r="D11" s="65" t="s">
        <v>796</v>
      </c>
      <c r="E11" s="79" t="s">
        <v>2</v>
      </c>
      <c r="F11" s="65" t="s">
        <v>311</v>
      </c>
      <c r="G11" s="65" t="s">
        <v>810</v>
      </c>
      <c r="H11" s="66" t="s">
        <v>800</v>
      </c>
      <c r="I11" s="64" t="s">
        <v>1353</v>
      </c>
      <c r="J11" s="497" t="s">
        <v>1354</v>
      </c>
    </row>
    <row r="12" spans="1:10" ht="30" x14ac:dyDescent="0.2">
      <c r="A12" s="374" t="s">
        <v>305</v>
      </c>
      <c r="B12" s="137" t="s">
        <v>811</v>
      </c>
      <c r="C12" s="65" t="s">
        <v>812</v>
      </c>
      <c r="D12" s="65" t="s">
        <v>796</v>
      </c>
      <c r="E12" s="79" t="s">
        <v>2</v>
      </c>
      <c r="F12" s="65" t="s">
        <v>813</v>
      </c>
      <c r="G12" s="65" t="s">
        <v>814</v>
      </c>
      <c r="H12" s="66" t="s">
        <v>800</v>
      </c>
      <c r="I12" s="64" t="s">
        <v>1341</v>
      </c>
      <c r="J12" s="497" t="s">
        <v>1354</v>
      </c>
    </row>
    <row r="13" spans="1:10" ht="30" x14ac:dyDescent="0.2">
      <c r="A13" s="374" t="s">
        <v>305</v>
      </c>
      <c r="B13" s="137" t="s">
        <v>815</v>
      </c>
      <c r="C13" s="65" t="s">
        <v>816</v>
      </c>
      <c r="D13" s="65" t="s">
        <v>796</v>
      </c>
      <c r="E13" s="79" t="s">
        <v>2</v>
      </c>
      <c r="F13" s="65" t="s">
        <v>813</v>
      </c>
      <c r="G13" s="65" t="s">
        <v>797</v>
      </c>
      <c r="H13" s="66" t="s">
        <v>800</v>
      </c>
      <c r="I13" s="64" t="s">
        <v>1340</v>
      </c>
      <c r="J13" s="497" t="s">
        <v>1355</v>
      </c>
    </row>
    <row r="14" spans="1:10" ht="30" x14ac:dyDescent="0.2">
      <c r="A14" s="374" t="s">
        <v>305</v>
      </c>
      <c r="B14" s="137" t="s">
        <v>817</v>
      </c>
      <c r="C14" s="65" t="s">
        <v>818</v>
      </c>
      <c r="D14" s="65" t="s">
        <v>796</v>
      </c>
      <c r="E14" s="79" t="s">
        <v>2</v>
      </c>
      <c r="F14" s="65" t="s">
        <v>813</v>
      </c>
      <c r="G14" s="65" t="s">
        <v>819</v>
      </c>
      <c r="H14" s="66" t="s">
        <v>800</v>
      </c>
      <c r="I14" s="64" t="s">
        <v>1340</v>
      </c>
      <c r="J14" s="497" t="s">
        <v>1355</v>
      </c>
    </row>
    <row r="15" spans="1:10" ht="30" x14ac:dyDescent="0.2">
      <c r="A15" s="374" t="s">
        <v>305</v>
      </c>
      <c r="B15" s="137" t="s">
        <v>820</v>
      </c>
      <c r="C15" s="79" t="s">
        <v>821</v>
      </c>
      <c r="D15" s="65" t="s">
        <v>796</v>
      </c>
      <c r="E15" s="79" t="s">
        <v>2</v>
      </c>
      <c r="F15" s="65" t="s">
        <v>311</v>
      </c>
      <c r="G15" s="65" t="s">
        <v>822</v>
      </c>
      <c r="H15" s="66" t="s">
        <v>823</v>
      </c>
      <c r="I15" s="64" t="s">
        <v>1342</v>
      </c>
      <c r="J15" s="497" t="s">
        <v>1356</v>
      </c>
    </row>
    <row r="16" spans="1:10" ht="90" x14ac:dyDescent="0.2">
      <c r="A16" s="374" t="s">
        <v>305</v>
      </c>
      <c r="B16" s="137" t="s">
        <v>824</v>
      </c>
      <c r="C16" s="79" t="s">
        <v>821</v>
      </c>
      <c r="D16" s="65" t="s">
        <v>796</v>
      </c>
      <c r="E16" s="79" t="s">
        <v>2</v>
      </c>
      <c r="F16" s="65" t="s">
        <v>311</v>
      </c>
      <c r="G16" s="86" t="s">
        <v>822</v>
      </c>
      <c r="H16" s="66" t="s">
        <v>825</v>
      </c>
      <c r="I16" s="64" t="s">
        <v>1342</v>
      </c>
      <c r="J16" s="497" t="s">
        <v>1358</v>
      </c>
    </row>
    <row r="17" spans="1:10" ht="75" x14ac:dyDescent="0.2">
      <c r="A17" s="374" t="s">
        <v>305</v>
      </c>
      <c r="B17" s="137" t="s">
        <v>826</v>
      </c>
      <c r="C17" s="79" t="s">
        <v>821</v>
      </c>
      <c r="D17" s="65" t="s">
        <v>796</v>
      </c>
      <c r="E17" s="79" t="s">
        <v>2</v>
      </c>
      <c r="F17" s="65" t="s">
        <v>311</v>
      </c>
      <c r="G17" s="65" t="s">
        <v>822</v>
      </c>
      <c r="H17" s="66" t="s">
        <v>827</v>
      </c>
      <c r="I17" s="64" t="s">
        <v>1342</v>
      </c>
      <c r="J17" s="497" t="s">
        <v>1357</v>
      </c>
    </row>
    <row r="18" spans="1:10" ht="30" x14ac:dyDescent="0.2">
      <c r="A18" s="374" t="s">
        <v>305</v>
      </c>
      <c r="B18" s="137" t="s">
        <v>828</v>
      </c>
      <c r="C18" s="65" t="s">
        <v>812</v>
      </c>
      <c r="D18" s="65" t="s">
        <v>796</v>
      </c>
      <c r="E18" s="79" t="s">
        <v>2</v>
      </c>
      <c r="F18" s="65" t="s">
        <v>813</v>
      </c>
      <c r="G18" s="65" t="s">
        <v>814</v>
      </c>
      <c r="H18" s="66" t="s">
        <v>800</v>
      </c>
      <c r="I18" s="64" t="s">
        <v>1341</v>
      </c>
      <c r="J18" s="497" t="s">
        <v>1354</v>
      </c>
    </row>
    <row r="19" spans="1:10" ht="30" x14ac:dyDescent="0.2">
      <c r="A19" s="374" t="s">
        <v>305</v>
      </c>
      <c r="B19" s="137" t="s">
        <v>829</v>
      </c>
      <c r="C19" s="65" t="s">
        <v>816</v>
      </c>
      <c r="D19" s="65" t="s">
        <v>796</v>
      </c>
      <c r="E19" s="79" t="s">
        <v>2</v>
      </c>
      <c r="F19" s="65" t="s">
        <v>813</v>
      </c>
      <c r="G19" s="65" t="s">
        <v>797</v>
      </c>
      <c r="H19" s="66" t="s">
        <v>800</v>
      </c>
      <c r="I19" s="64" t="s">
        <v>1340</v>
      </c>
      <c r="J19" s="497" t="s">
        <v>1355</v>
      </c>
    </row>
    <row r="20" spans="1:10" ht="30" x14ac:dyDescent="0.2">
      <c r="A20" s="374" t="s">
        <v>305</v>
      </c>
      <c r="B20" s="137" t="s">
        <v>830</v>
      </c>
      <c r="C20" s="65" t="s">
        <v>818</v>
      </c>
      <c r="D20" s="65" t="s">
        <v>796</v>
      </c>
      <c r="E20" s="65" t="s">
        <v>2</v>
      </c>
      <c r="F20" s="65" t="s">
        <v>813</v>
      </c>
      <c r="G20" s="65" t="s">
        <v>831</v>
      </c>
      <c r="H20" s="66" t="s">
        <v>800</v>
      </c>
      <c r="I20" s="64" t="s">
        <v>1340</v>
      </c>
      <c r="J20" s="497" t="s">
        <v>1355</v>
      </c>
    </row>
    <row r="21" spans="1:10" ht="30" x14ac:dyDescent="0.2">
      <c r="A21" s="374" t="s">
        <v>305</v>
      </c>
      <c r="B21" s="375" t="s">
        <v>832</v>
      </c>
      <c r="C21" s="136" t="s">
        <v>816</v>
      </c>
      <c r="D21" s="136" t="s">
        <v>796</v>
      </c>
      <c r="E21" s="65" t="s">
        <v>2</v>
      </c>
      <c r="F21" s="65" t="s">
        <v>326</v>
      </c>
      <c r="G21" s="65" t="s">
        <v>326</v>
      </c>
      <c r="H21" s="66" t="s">
        <v>833</v>
      </c>
      <c r="I21" s="571" t="s">
        <v>326</v>
      </c>
      <c r="J21" s="572" t="s">
        <v>1359</v>
      </c>
    </row>
  </sheetData>
  <dataValidations count="1">
    <dataValidation type="textLength" showInputMessage="1" showErrorMessage="1" sqref="J10">
      <formula1>0</formula1>
      <formula2>150</formula2>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57"/>
  <sheetViews>
    <sheetView workbookViewId="0">
      <selection activeCell="V11" sqref="V11"/>
    </sheetView>
  </sheetViews>
  <sheetFormatPr defaultColWidth="8.85546875" defaultRowHeight="12.75" x14ac:dyDescent="0.25"/>
  <cols>
    <col min="1" max="1" width="8" style="240" customWidth="1"/>
    <col min="2" max="2" width="22.5703125" style="301" bestFit="1" customWidth="1"/>
    <col min="3" max="3" width="18.140625" style="240" bestFit="1" customWidth="1"/>
    <col min="4" max="4" width="14.7109375" style="240" customWidth="1"/>
    <col min="5" max="5" width="14.42578125" style="240" bestFit="1" customWidth="1"/>
    <col min="6" max="6" width="10.42578125" style="240" customWidth="1"/>
    <col min="7" max="18" width="5.140625" style="240" customWidth="1"/>
    <col min="19" max="19" width="37.85546875" style="292" customWidth="1"/>
    <col min="20" max="20" width="19.42578125" style="240" customWidth="1"/>
    <col min="21" max="16384" width="8.85546875" style="240"/>
  </cols>
  <sheetData>
    <row r="1" spans="1:19" ht="13.5" thickBot="1" x14ac:dyDescent="0.3">
      <c r="A1" s="211" t="s">
        <v>16</v>
      </c>
      <c r="B1" s="291"/>
      <c r="C1" s="239"/>
      <c r="D1" s="239"/>
      <c r="E1" s="239"/>
      <c r="F1" s="239"/>
      <c r="G1" s="239"/>
      <c r="H1" s="239"/>
      <c r="I1" s="239"/>
      <c r="J1" s="239"/>
      <c r="K1" s="239"/>
      <c r="L1" s="239"/>
      <c r="M1" s="239"/>
    </row>
    <row r="2" spans="1:19" x14ac:dyDescent="0.25">
      <c r="A2" s="239"/>
      <c r="B2" s="239"/>
      <c r="C2" s="239"/>
      <c r="D2" s="239"/>
      <c r="E2" s="239"/>
      <c r="F2" s="239"/>
      <c r="G2" s="239"/>
      <c r="H2" s="239"/>
      <c r="I2" s="239"/>
      <c r="J2" s="239"/>
      <c r="K2" s="239"/>
      <c r="L2" s="239"/>
      <c r="M2" s="239"/>
      <c r="N2" s="737" t="s">
        <v>17</v>
      </c>
      <c r="O2" s="738"/>
      <c r="P2" s="738"/>
      <c r="Q2" s="738"/>
      <c r="R2" s="739"/>
      <c r="S2" s="293" t="s">
        <v>2</v>
      </c>
    </row>
    <row r="3" spans="1:19" ht="13.5" thickBot="1" x14ac:dyDescent="0.3">
      <c r="A3" s="243"/>
      <c r="B3" s="244"/>
      <c r="C3" s="244"/>
      <c r="D3" s="244"/>
      <c r="E3" s="244"/>
      <c r="F3" s="244"/>
      <c r="G3" s="244"/>
      <c r="H3" s="244"/>
      <c r="I3" s="244"/>
      <c r="J3" s="244"/>
      <c r="K3" s="244"/>
      <c r="L3" s="244"/>
      <c r="M3" s="244"/>
      <c r="N3" s="740" t="s">
        <v>18</v>
      </c>
      <c r="O3" s="741"/>
      <c r="P3" s="741"/>
      <c r="Q3" s="741"/>
      <c r="R3" s="742"/>
      <c r="S3" s="294" t="s">
        <v>19</v>
      </c>
    </row>
    <row r="4" spans="1:19" ht="22.5" customHeight="1" x14ac:dyDescent="0.25">
      <c r="A4" s="729" t="s">
        <v>4</v>
      </c>
      <c r="B4" s="731" t="s">
        <v>6</v>
      </c>
      <c r="C4" s="733" t="s">
        <v>7</v>
      </c>
      <c r="D4" s="733" t="s">
        <v>8</v>
      </c>
      <c r="E4" s="731" t="s">
        <v>9</v>
      </c>
      <c r="F4" s="743" t="s">
        <v>20</v>
      </c>
      <c r="G4" s="745" t="s">
        <v>21</v>
      </c>
      <c r="H4" s="746"/>
      <c r="I4" s="745" t="s">
        <v>22</v>
      </c>
      <c r="J4" s="746"/>
      <c r="K4" s="735" t="s">
        <v>23</v>
      </c>
      <c r="L4" s="736"/>
      <c r="M4" s="735" t="s">
        <v>24</v>
      </c>
      <c r="N4" s="736"/>
      <c r="O4" s="735" t="s">
        <v>25</v>
      </c>
      <c r="P4" s="736"/>
      <c r="Q4" s="735" t="s">
        <v>26</v>
      </c>
      <c r="R4" s="736"/>
      <c r="S4" s="295" t="s">
        <v>14</v>
      </c>
    </row>
    <row r="5" spans="1:19" ht="27" thickBot="1" x14ac:dyDescent="0.3">
      <c r="A5" s="730"/>
      <c r="B5" s="732"/>
      <c r="C5" s="732"/>
      <c r="D5" s="732"/>
      <c r="E5" s="734"/>
      <c r="F5" s="744"/>
      <c r="G5" s="296">
        <v>2020</v>
      </c>
      <c r="H5" s="297">
        <v>2021</v>
      </c>
      <c r="I5" s="296">
        <v>2020</v>
      </c>
      <c r="J5" s="297">
        <v>2021</v>
      </c>
      <c r="K5" s="296">
        <v>2020</v>
      </c>
      <c r="L5" s="297">
        <v>2021</v>
      </c>
      <c r="M5" s="296">
        <v>2020</v>
      </c>
      <c r="N5" s="297">
        <v>2021</v>
      </c>
      <c r="O5" s="296">
        <v>2020</v>
      </c>
      <c r="P5" s="297">
        <v>2021</v>
      </c>
      <c r="Q5" s="296">
        <v>2020</v>
      </c>
      <c r="R5" s="298">
        <v>2021</v>
      </c>
      <c r="S5" s="302"/>
    </row>
    <row r="6" spans="1:19" ht="15" customHeight="1" x14ac:dyDescent="0.25">
      <c r="A6" s="181" t="s">
        <v>305</v>
      </c>
      <c r="B6" s="285" t="s">
        <v>317</v>
      </c>
      <c r="C6" s="189" t="s">
        <v>308</v>
      </c>
      <c r="D6" s="183" t="s">
        <v>318</v>
      </c>
      <c r="E6" s="183" t="s">
        <v>310</v>
      </c>
      <c r="F6" s="303" t="s">
        <v>464</v>
      </c>
      <c r="G6" s="304" t="s">
        <v>465</v>
      </c>
      <c r="H6" s="183" t="s">
        <v>465</v>
      </c>
      <c r="I6" s="304" t="s">
        <v>465</v>
      </c>
      <c r="J6" s="305"/>
      <c r="K6" s="304" t="s">
        <v>465</v>
      </c>
      <c r="L6" s="183"/>
      <c r="M6" s="304" t="s">
        <v>465</v>
      </c>
      <c r="N6" s="183"/>
      <c r="O6" s="304" t="s">
        <v>465</v>
      </c>
      <c r="P6" s="183"/>
      <c r="Q6" s="723" t="s">
        <v>466</v>
      </c>
      <c r="R6" s="724"/>
      <c r="S6" s="306" t="s">
        <v>467</v>
      </c>
    </row>
    <row r="7" spans="1:19" x14ac:dyDescent="0.25">
      <c r="A7" s="181" t="s">
        <v>305</v>
      </c>
      <c r="B7" s="285" t="s">
        <v>353</v>
      </c>
      <c r="C7" s="189" t="s">
        <v>308</v>
      </c>
      <c r="D7" s="183" t="s">
        <v>318</v>
      </c>
      <c r="E7" s="183" t="s">
        <v>310</v>
      </c>
      <c r="F7" s="183" t="s">
        <v>468</v>
      </c>
      <c r="G7" s="304" t="s">
        <v>465</v>
      </c>
      <c r="H7" s="183" t="s">
        <v>465</v>
      </c>
      <c r="I7" s="304"/>
      <c r="J7" s="305"/>
      <c r="K7" s="304" t="s">
        <v>465</v>
      </c>
      <c r="L7" s="183" t="s">
        <v>465</v>
      </c>
      <c r="M7" s="304" t="s">
        <v>465</v>
      </c>
      <c r="N7" s="183" t="s">
        <v>465</v>
      </c>
      <c r="O7" s="304" t="s">
        <v>465</v>
      </c>
      <c r="P7" s="183" t="s">
        <v>465</v>
      </c>
      <c r="Q7" s="725"/>
      <c r="R7" s="726"/>
      <c r="S7" s="306"/>
    </row>
    <row r="8" spans="1:19" x14ac:dyDescent="0.25">
      <c r="A8" s="181" t="s">
        <v>305</v>
      </c>
      <c r="B8" s="285" t="s">
        <v>355</v>
      </c>
      <c r="C8" s="189" t="s">
        <v>308</v>
      </c>
      <c r="D8" s="183" t="s">
        <v>318</v>
      </c>
      <c r="E8" s="183" t="s">
        <v>310</v>
      </c>
      <c r="F8" s="303" t="s">
        <v>468</v>
      </c>
      <c r="G8" s="304" t="s">
        <v>465</v>
      </c>
      <c r="H8" s="190" t="s">
        <v>465</v>
      </c>
      <c r="I8" s="307" t="s">
        <v>465</v>
      </c>
      <c r="J8" s="190" t="s">
        <v>465</v>
      </c>
      <c r="K8" s="307" t="s">
        <v>465</v>
      </c>
      <c r="L8" s="190" t="s">
        <v>465</v>
      </c>
      <c r="M8" s="307" t="s">
        <v>465</v>
      </c>
      <c r="N8" s="190" t="s">
        <v>465</v>
      </c>
      <c r="O8" s="307" t="s">
        <v>465</v>
      </c>
      <c r="P8" s="190" t="s">
        <v>465</v>
      </c>
      <c r="Q8" s="725"/>
      <c r="R8" s="726"/>
      <c r="S8" s="306"/>
    </row>
    <row r="9" spans="1:19" x14ac:dyDescent="0.25">
      <c r="A9" s="181" t="s">
        <v>305</v>
      </c>
      <c r="B9" s="285" t="s">
        <v>374</v>
      </c>
      <c r="C9" s="189" t="s">
        <v>308</v>
      </c>
      <c r="D9" s="183" t="s">
        <v>318</v>
      </c>
      <c r="E9" s="183" t="s">
        <v>310</v>
      </c>
      <c r="F9" s="303" t="s">
        <v>468</v>
      </c>
      <c r="G9" s="304" t="s">
        <v>465</v>
      </c>
      <c r="H9" s="190" t="s">
        <v>465</v>
      </c>
      <c r="I9" s="307" t="s">
        <v>465</v>
      </c>
      <c r="J9" s="190" t="s">
        <v>465</v>
      </c>
      <c r="K9" s="307" t="s">
        <v>465</v>
      </c>
      <c r="L9" s="190" t="s">
        <v>465</v>
      </c>
      <c r="M9" s="307" t="s">
        <v>465</v>
      </c>
      <c r="N9" s="190" t="s">
        <v>465</v>
      </c>
      <c r="O9" s="307" t="s">
        <v>465</v>
      </c>
      <c r="P9" s="190" t="s">
        <v>465</v>
      </c>
      <c r="Q9" s="725"/>
      <c r="R9" s="726"/>
      <c r="S9" s="306"/>
    </row>
    <row r="10" spans="1:19" x14ac:dyDescent="0.25">
      <c r="A10" s="181" t="s">
        <v>305</v>
      </c>
      <c r="B10" s="285" t="s">
        <v>378</v>
      </c>
      <c r="C10" s="189" t="s">
        <v>308</v>
      </c>
      <c r="D10" s="183" t="s">
        <v>318</v>
      </c>
      <c r="E10" s="183" t="s">
        <v>310</v>
      </c>
      <c r="F10" s="303" t="s">
        <v>468</v>
      </c>
      <c r="G10" s="304" t="s">
        <v>465</v>
      </c>
      <c r="H10" s="190" t="s">
        <v>465</v>
      </c>
      <c r="I10" s="307" t="s">
        <v>465</v>
      </c>
      <c r="J10" s="190" t="s">
        <v>465</v>
      </c>
      <c r="K10" s="307" t="s">
        <v>465</v>
      </c>
      <c r="L10" s="190" t="s">
        <v>465</v>
      </c>
      <c r="M10" s="307" t="s">
        <v>465</v>
      </c>
      <c r="N10" s="190" t="s">
        <v>465</v>
      </c>
      <c r="O10" s="307" t="s">
        <v>465</v>
      </c>
      <c r="P10" s="190" t="s">
        <v>465</v>
      </c>
      <c r="Q10" s="725"/>
      <c r="R10" s="726"/>
      <c r="S10" s="306"/>
    </row>
    <row r="11" spans="1:19" x14ac:dyDescent="0.25">
      <c r="A11" s="181" t="s">
        <v>305</v>
      </c>
      <c r="B11" s="285" t="s">
        <v>388</v>
      </c>
      <c r="C11" s="189" t="s">
        <v>308</v>
      </c>
      <c r="D11" s="183" t="s">
        <v>318</v>
      </c>
      <c r="E11" s="183" t="s">
        <v>310</v>
      </c>
      <c r="F11" s="303" t="s">
        <v>468</v>
      </c>
      <c r="G11" s="304" t="s">
        <v>465</v>
      </c>
      <c r="H11" s="190" t="s">
        <v>465</v>
      </c>
      <c r="I11" s="307"/>
      <c r="J11" s="190"/>
      <c r="K11" s="307" t="s">
        <v>465</v>
      </c>
      <c r="L11" s="190" t="s">
        <v>465</v>
      </c>
      <c r="M11" s="307" t="s">
        <v>465</v>
      </c>
      <c r="N11" s="190" t="s">
        <v>465</v>
      </c>
      <c r="O11" s="307" t="s">
        <v>465</v>
      </c>
      <c r="P11" s="190" t="s">
        <v>465</v>
      </c>
      <c r="Q11" s="725"/>
      <c r="R11" s="726"/>
      <c r="S11" s="306"/>
    </row>
    <row r="12" spans="1:19" x14ac:dyDescent="0.25">
      <c r="A12" s="181" t="s">
        <v>305</v>
      </c>
      <c r="B12" s="285" t="s">
        <v>391</v>
      </c>
      <c r="C12" s="189" t="s">
        <v>308</v>
      </c>
      <c r="D12" s="183" t="s">
        <v>318</v>
      </c>
      <c r="E12" s="183" t="s">
        <v>310</v>
      </c>
      <c r="F12" s="303" t="s">
        <v>468</v>
      </c>
      <c r="G12" s="304" t="s">
        <v>465</v>
      </c>
      <c r="H12" s="183" t="s">
        <v>465</v>
      </c>
      <c r="I12" s="304"/>
      <c r="J12" s="305"/>
      <c r="K12" s="304" t="s">
        <v>465</v>
      </c>
      <c r="L12" s="190" t="s">
        <v>465</v>
      </c>
      <c r="M12" s="304" t="s">
        <v>465</v>
      </c>
      <c r="N12" s="190" t="s">
        <v>465</v>
      </c>
      <c r="O12" s="304" t="s">
        <v>465</v>
      </c>
      <c r="P12" s="190" t="s">
        <v>465</v>
      </c>
      <c r="Q12" s="725"/>
      <c r="R12" s="726"/>
      <c r="S12" s="306"/>
    </row>
    <row r="13" spans="1:19" x14ac:dyDescent="0.25">
      <c r="A13" s="181" t="s">
        <v>305</v>
      </c>
      <c r="B13" s="299" t="s">
        <v>394</v>
      </c>
      <c r="C13" s="189" t="s">
        <v>308</v>
      </c>
      <c r="D13" s="183" t="s">
        <v>318</v>
      </c>
      <c r="E13" s="183" t="s">
        <v>310</v>
      </c>
      <c r="F13" s="303" t="s">
        <v>468</v>
      </c>
      <c r="G13" s="307" t="s">
        <v>465</v>
      </c>
      <c r="H13" s="190" t="s">
        <v>465</v>
      </c>
      <c r="I13" s="307"/>
      <c r="J13" s="190"/>
      <c r="K13" s="307" t="s">
        <v>465</v>
      </c>
      <c r="L13" s="190" t="s">
        <v>465</v>
      </c>
      <c r="M13" s="307"/>
      <c r="N13" s="190"/>
      <c r="O13" s="307"/>
      <c r="P13" s="190"/>
      <c r="Q13" s="725"/>
      <c r="R13" s="726"/>
      <c r="S13" s="306"/>
    </row>
    <row r="14" spans="1:19" x14ac:dyDescent="0.25">
      <c r="A14" s="181" t="s">
        <v>305</v>
      </c>
      <c r="B14" s="285" t="s">
        <v>398</v>
      </c>
      <c r="C14" s="189" t="s">
        <v>308</v>
      </c>
      <c r="D14" s="183" t="s">
        <v>318</v>
      </c>
      <c r="E14" s="183" t="s">
        <v>310</v>
      </c>
      <c r="F14" s="303" t="s">
        <v>468</v>
      </c>
      <c r="G14" s="304" t="s">
        <v>465</v>
      </c>
      <c r="H14" s="190" t="s">
        <v>465</v>
      </c>
      <c r="I14" s="307" t="s">
        <v>465</v>
      </c>
      <c r="J14" s="190" t="s">
        <v>465</v>
      </c>
      <c r="K14" s="307" t="s">
        <v>465</v>
      </c>
      <c r="L14" s="190" t="s">
        <v>465</v>
      </c>
      <c r="M14" s="307" t="s">
        <v>465</v>
      </c>
      <c r="N14" s="190" t="s">
        <v>465</v>
      </c>
      <c r="O14" s="307" t="s">
        <v>465</v>
      </c>
      <c r="P14" s="190" t="s">
        <v>465</v>
      </c>
      <c r="Q14" s="725"/>
      <c r="R14" s="726"/>
      <c r="S14" s="306"/>
    </row>
    <row r="15" spans="1:19" x14ac:dyDescent="0.25">
      <c r="A15" s="181" t="s">
        <v>305</v>
      </c>
      <c r="B15" s="299" t="s">
        <v>399</v>
      </c>
      <c r="C15" s="189" t="s">
        <v>308</v>
      </c>
      <c r="D15" s="183" t="s">
        <v>318</v>
      </c>
      <c r="E15" s="183" t="s">
        <v>310</v>
      </c>
      <c r="F15" s="303" t="s">
        <v>468</v>
      </c>
      <c r="G15" s="304" t="s">
        <v>465</v>
      </c>
      <c r="H15" s="190" t="s">
        <v>465</v>
      </c>
      <c r="I15" s="307"/>
      <c r="J15" s="190"/>
      <c r="K15" s="307" t="s">
        <v>465</v>
      </c>
      <c r="L15" s="190" t="s">
        <v>465</v>
      </c>
      <c r="M15" s="307"/>
      <c r="N15" s="190"/>
      <c r="O15" s="307"/>
      <c r="P15" s="190"/>
      <c r="Q15" s="725"/>
      <c r="R15" s="726"/>
      <c r="S15" s="306"/>
    </row>
    <row r="16" spans="1:19" x14ac:dyDescent="0.25">
      <c r="A16" s="181" t="s">
        <v>305</v>
      </c>
      <c r="B16" s="236" t="s">
        <v>401</v>
      </c>
      <c r="C16" s="189" t="s">
        <v>308</v>
      </c>
      <c r="D16" s="183" t="s">
        <v>318</v>
      </c>
      <c r="E16" s="183" t="s">
        <v>310</v>
      </c>
      <c r="F16" s="303" t="s">
        <v>468</v>
      </c>
      <c r="G16" s="304" t="s">
        <v>465</v>
      </c>
      <c r="H16" s="190" t="s">
        <v>465</v>
      </c>
      <c r="I16" s="307"/>
      <c r="J16" s="190"/>
      <c r="K16" s="307" t="s">
        <v>465</v>
      </c>
      <c r="L16" s="190" t="s">
        <v>465</v>
      </c>
      <c r="M16" s="307"/>
      <c r="N16" s="190"/>
      <c r="O16" s="307"/>
      <c r="P16" s="190"/>
      <c r="Q16" s="725"/>
      <c r="R16" s="726"/>
      <c r="S16" s="306"/>
    </row>
    <row r="17" spans="1:19" x14ac:dyDescent="0.25">
      <c r="A17" s="181" t="s">
        <v>305</v>
      </c>
      <c r="B17" s="285" t="s">
        <v>416</v>
      </c>
      <c r="C17" s="189" t="s">
        <v>308</v>
      </c>
      <c r="D17" s="183" t="s">
        <v>318</v>
      </c>
      <c r="E17" s="183" t="s">
        <v>310</v>
      </c>
      <c r="F17" s="303" t="s">
        <v>468</v>
      </c>
      <c r="G17" s="304" t="s">
        <v>465</v>
      </c>
      <c r="H17" s="190" t="s">
        <v>465</v>
      </c>
      <c r="I17" s="307" t="s">
        <v>465</v>
      </c>
      <c r="J17" s="190" t="s">
        <v>465</v>
      </c>
      <c r="K17" s="307" t="s">
        <v>465</v>
      </c>
      <c r="L17" s="190" t="s">
        <v>465</v>
      </c>
      <c r="M17" s="307" t="s">
        <v>465</v>
      </c>
      <c r="N17" s="190" t="s">
        <v>465</v>
      </c>
      <c r="O17" s="307" t="s">
        <v>465</v>
      </c>
      <c r="P17" s="190" t="s">
        <v>465</v>
      </c>
      <c r="Q17" s="725"/>
      <c r="R17" s="726"/>
      <c r="S17" s="306"/>
    </row>
    <row r="18" spans="1:19" x14ac:dyDescent="0.25">
      <c r="A18" s="181" t="s">
        <v>305</v>
      </c>
      <c r="B18" s="285" t="s">
        <v>469</v>
      </c>
      <c r="C18" s="189" t="s">
        <v>308</v>
      </c>
      <c r="D18" s="183" t="s">
        <v>318</v>
      </c>
      <c r="E18" s="183" t="s">
        <v>310</v>
      </c>
      <c r="F18" s="303" t="s">
        <v>464</v>
      </c>
      <c r="G18" s="304" t="s">
        <v>465</v>
      </c>
      <c r="H18" s="190" t="s">
        <v>465</v>
      </c>
      <c r="I18" s="307" t="s">
        <v>465</v>
      </c>
      <c r="J18" s="190" t="s">
        <v>465</v>
      </c>
      <c r="K18" s="307" t="s">
        <v>465</v>
      </c>
      <c r="L18" s="190" t="s">
        <v>465</v>
      </c>
      <c r="M18" s="307" t="s">
        <v>465</v>
      </c>
      <c r="N18" s="190" t="s">
        <v>465</v>
      </c>
      <c r="O18" s="307" t="s">
        <v>465</v>
      </c>
      <c r="P18" s="190" t="s">
        <v>465</v>
      </c>
      <c r="Q18" s="725"/>
      <c r="R18" s="726"/>
      <c r="S18" s="300"/>
    </row>
    <row r="19" spans="1:19" x14ac:dyDescent="0.25">
      <c r="A19" s="181" t="s">
        <v>305</v>
      </c>
      <c r="B19" s="285" t="s">
        <v>433</v>
      </c>
      <c r="C19" s="189" t="s">
        <v>308</v>
      </c>
      <c r="D19" s="183" t="s">
        <v>318</v>
      </c>
      <c r="E19" s="183" t="s">
        <v>310</v>
      </c>
      <c r="F19" s="303" t="s">
        <v>464</v>
      </c>
      <c r="G19" s="304" t="s">
        <v>465</v>
      </c>
      <c r="H19" s="183" t="s">
        <v>465</v>
      </c>
      <c r="I19" s="304" t="s">
        <v>465</v>
      </c>
      <c r="J19" s="305" t="s">
        <v>465</v>
      </c>
      <c r="K19" s="304" t="s">
        <v>465</v>
      </c>
      <c r="L19" s="183" t="s">
        <v>465</v>
      </c>
      <c r="M19" s="304" t="s">
        <v>465</v>
      </c>
      <c r="N19" s="183" t="s">
        <v>465</v>
      </c>
      <c r="O19" s="304" t="s">
        <v>465</v>
      </c>
      <c r="P19" s="183" t="s">
        <v>465</v>
      </c>
      <c r="Q19" s="725"/>
      <c r="R19" s="726"/>
      <c r="S19" s="306"/>
    </row>
    <row r="20" spans="1:19" ht="51" x14ac:dyDescent="0.25">
      <c r="A20" s="181" t="s">
        <v>305</v>
      </c>
      <c r="B20" s="285" t="s">
        <v>450</v>
      </c>
      <c r="C20" s="189" t="s">
        <v>308</v>
      </c>
      <c r="D20" s="183" t="s">
        <v>309</v>
      </c>
      <c r="E20" s="183" t="s">
        <v>310</v>
      </c>
      <c r="F20" s="303" t="s">
        <v>464</v>
      </c>
      <c r="G20" s="304" t="s">
        <v>465</v>
      </c>
      <c r="H20" s="183" t="s">
        <v>465</v>
      </c>
      <c r="I20" s="308" t="s">
        <v>465</v>
      </c>
      <c r="J20" s="305" t="s">
        <v>465</v>
      </c>
      <c r="K20" s="304" t="s">
        <v>465</v>
      </c>
      <c r="L20" s="183" t="s">
        <v>465</v>
      </c>
      <c r="M20" s="304" t="s">
        <v>465</v>
      </c>
      <c r="N20" s="183" t="s">
        <v>465</v>
      </c>
      <c r="O20" s="304" t="s">
        <v>465</v>
      </c>
      <c r="P20" s="183" t="s">
        <v>465</v>
      </c>
      <c r="Q20" s="725"/>
      <c r="R20" s="726"/>
      <c r="S20" s="309" t="s">
        <v>470</v>
      </c>
    </row>
    <row r="21" spans="1:19" x14ac:dyDescent="0.25">
      <c r="A21" s="181" t="s">
        <v>305</v>
      </c>
      <c r="B21" s="285" t="s">
        <v>445</v>
      </c>
      <c r="C21" s="189" t="s">
        <v>308</v>
      </c>
      <c r="D21" s="183" t="s">
        <v>309</v>
      </c>
      <c r="E21" s="183" t="s">
        <v>310</v>
      </c>
      <c r="F21" s="303" t="s">
        <v>464</v>
      </c>
      <c r="G21" s="304" t="s">
        <v>465</v>
      </c>
      <c r="H21" s="183" t="s">
        <v>465</v>
      </c>
      <c r="I21" s="308" t="s">
        <v>465</v>
      </c>
      <c r="J21" s="305" t="s">
        <v>465</v>
      </c>
      <c r="K21" s="304" t="s">
        <v>465</v>
      </c>
      <c r="L21" s="183" t="s">
        <v>465</v>
      </c>
      <c r="M21" s="310" t="s">
        <v>465</v>
      </c>
      <c r="N21" s="190" t="s">
        <v>465</v>
      </c>
      <c r="O21" s="310" t="s">
        <v>465</v>
      </c>
      <c r="P21" s="190" t="s">
        <v>465</v>
      </c>
      <c r="Q21" s="725"/>
      <c r="R21" s="726"/>
      <c r="S21" s="309"/>
    </row>
    <row r="22" spans="1:19" x14ac:dyDescent="0.25">
      <c r="A22" s="181" t="s">
        <v>305</v>
      </c>
      <c r="B22" s="285" t="s">
        <v>457</v>
      </c>
      <c r="C22" s="189" t="s">
        <v>308</v>
      </c>
      <c r="D22" s="183" t="s">
        <v>318</v>
      </c>
      <c r="E22" s="183" t="s">
        <v>310</v>
      </c>
      <c r="F22" s="303" t="s">
        <v>464</v>
      </c>
      <c r="G22" s="304" t="s">
        <v>465</v>
      </c>
      <c r="H22" s="190" t="s">
        <v>465</v>
      </c>
      <c r="I22" s="307"/>
      <c r="J22" s="190"/>
      <c r="K22" s="307" t="s">
        <v>465</v>
      </c>
      <c r="L22" s="190" t="s">
        <v>465</v>
      </c>
      <c r="M22" s="307" t="s">
        <v>465</v>
      </c>
      <c r="N22" s="190" t="s">
        <v>465</v>
      </c>
      <c r="O22" s="307" t="s">
        <v>465</v>
      </c>
      <c r="P22" s="190" t="s">
        <v>465</v>
      </c>
      <c r="Q22" s="725"/>
      <c r="R22" s="726"/>
      <c r="S22" s="306"/>
    </row>
    <row r="23" spans="1:19" x14ac:dyDescent="0.25">
      <c r="A23" s="181" t="s">
        <v>305</v>
      </c>
      <c r="B23" s="285" t="s">
        <v>455</v>
      </c>
      <c r="C23" s="189" t="s">
        <v>308</v>
      </c>
      <c r="D23" s="183" t="s">
        <v>318</v>
      </c>
      <c r="E23" s="183" t="s">
        <v>310</v>
      </c>
      <c r="F23" s="303" t="s">
        <v>464</v>
      </c>
      <c r="G23" s="304" t="s">
        <v>465</v>
      </c>
      <c r="H23" s="190" t="s">
        <v>465</v>
      </c>
      <c r="I23" s="307"/>
      <c r="J23" s="190"/>
      <c r="K23" s="307" t="s">
        <v>465</v>
      </c>
      <c r="L23" s="190" t="s">
        <v>465</v>
      </c>
      <c r="M23" s="307" t="s">
        <v>465</v>
      </c>
      <c r="N23" s="190" t="s">
        <v>465</v>
      </c>
      <c r="O23" s="307" t="s">
        <v>465</v>
      </c>
      <c r="P23" s="190" t="s">
        <v>465</v>
      </c>
      <c r="Q23" s="725"/>
      <c r="R23" s="726"/>
      <c r="S23" s="306"/>
    </row>
    <row r="24" spans="1:19" ht="38.25" x14ac:dyDescent="0.25">
      <c r="A24" s="181" t="s">
        <v>305</v>
      </c>
      <c r="B24" s="299" t="s">
        <v>462</v>
      </c>
      <c r="C24" s="189" t="s">
        <v>308</v>
      </c>
      <c r="D24" s="183" t="s">
        <v>309</v>
      </c>
      <c r="E24" s="183" t="s">
        <v>310</v>
      </c>
      <c r="F24" s="303" t="s">
        <v>464</v>
      </c>
      <c r="G24" s="307" t="s">
        <v>465</v>
      </c>
      <c r="H24" s="190" t="s">
        <v>465</v>
      </c>
      <c r="I24" s="311" t="s">
        <v>465</v>
      </c>
      <c r="J24" s="312" t="s">
        <v>465</v>
      </c>
      <c r="K24" s="307" t="s">
        <v>465</v>
      </c>
      <c r="L24" s="190" t="s">
        <v>465</v>
      </c>
      <c r="M24" s="307" t="s">
        <v>465</v>
      </c>
      <c r="N24" s="190" t="s">
        <v>465</v>
      </c>
      <c r="O24" s="307" t="s">
        <v>465</v>
      </c>
      <c r="P24" s="190" t="s">
        <v>465</v>
      </c>
      <c r="Q24" s="725"/>
      <c r="R24" s="726"/>
      <c r="S24" s="306" t="s">
        <v>471</v>
      </c>
    </row>
    <row r="25" spans="1:19" x14ac:dyDescent="0.25">
      <c r="A25" s="181" t="s">
        <v>305</v>
      </c>
      <c r="B25" s="285" t="s">
        <v>345</v>
      </c>
      <c r="C25" s="189" t="s">
        <v>308</v>
      </c>
      <c r="D25" s="183" t="s">
        <v>318</v>
      </c>
      <c r="E25" s="183" t="s">
        <v>310</v>
      </c>
      <c r="F25" s="303" t="s">
        <v>464</v>
      </c>
      <c r="G25" s="304" t="s">
        <v>465</v>
      </c>
      <c r="H25" s="190" t="s">
        <v>465</v>
      </c>
      <c r="I25" s="307"/>
      <c r="J25" s="190"/>
      <c r="K25" s="304" t="s">
        <v>465</v>
      </c>
      <c r="L25" s="190" t="s">
        <v>465</v>
      </c>
      <c r="M25" s="304" t="s">
        <v>465</v>
      </c>
      <c r="N25" s="190" t="s">
        <v>465</v>
      </c>
      <c r="O25" s="304" t="s">
        <v>465</v>
      </c>
      <c r="P25" s="190" t="s">
        <v>465</v>
      </c>
      <c r="Q25" s="725"/>
      <c r="R25" s="726"/>
      <c r="S25" s="306" t="s">
        <v>472</v>
      </c>
    </row>
    <row r="26" spans="1:19" x14ac:dyDescent="0.25">
      <c r="A26" s="181" t="s">
        <v>305</v>
      </c>
      <c r="B26" s="299" t="s">
        <v>349</v>
      </c>
      <c r="C26" s="189" t="s">
        <v>308</v>
      </c>
      <c r="D26" s="183" t="s">
        <v>318</v>
      </c>
      <c r="E26" s="183" t="s">
        <v>310</v>
      </c>
      <c r="F26" s="303" t="s">
        <v>464</v>
      </c>
      <c r="G26" s="304" t="s">
        <v>465</v>
      </c>
      <c r="H26" s="190" t="s">
        <v>465</v>
      </c>
      <c r="I26" s="307"/>
      <c r="J26" s="190"/>
      <c r="K26" s="304" t="s">
        <v>465</v>
      </c>
      <c r="L26" s="190" t="s">
        <v>465</v>
      </c>
      <c r="M26" s="304" t="s">
        <v>465</v>
      </c>
      <c r="N26" s="190" t="s">
        <v>465</v>
      </c>
      <c r="O26" s="304" t="s">
        <v>465</v>
      </c>
      <c r="P26" s="190" t="s">
        <v>465</v>
      </c>
      <c r="Q26" s="725"/>
      <c r="R26" s="726"/>
      <c r="S26" s="306" t="s">
        <v>472</v>
      </c>
    </row>
    <row r="27" spans="1:19" x14ac:dyDescent="0.25">
      <c r="A27" s="181" t="s">
        <v>305</v>
      </c>
      <c r="B27" s="299" t="s">
        <v>357</v>
      </c>
      <c r="C27" s="189" t="s">
        <v>308</v>
      </c>
      <c r="D27" s="183" t="s">
        <v>318</v>
      </c>
      <c r="E27" s="183" t="s">
        <v>310</v>
      </c>
      <c r="F27" s="303" t="s">
        <v>464</v>
      </c>
      <c r="G27" s="304" t="s">
        <v>465</v>
      </c>
      <c r="H27" s="190" t="s">
        <v>465</v>
      </c>
      <c r="I27" s="307"/>
      <c r="J27" s="190"/>
      <c r="K27" s="304" t="s">
        <v>465</v>
      </c>
      <c r="L27" s="190" t="s">
        <v>465</v>
      </c>
      <c r="M27" s="304" t="s">
        <v>465</v>
      </c>
      <c r="N27" s="190" t="s">
        <v>465</v>
      </c>
      <c r="O27" s="304" t="s">
        <v>465</v>
      </c>
      <c r="P27" s="190" t="s">
        <v>465</v>
      </c>
      <c r="Q27" s="725"/>
      <c r="R27" s="726"/>
      <c r="S27" s="306" t="s">
        <v>472</v>
      </c>
    </row>
    <row r="28" spans="1:19" x14ac:dyDescent="0.25">
      <c r="A28" s="181" t="s">
        <v>305</v>
      </c>
      <c r="B28" s="285" t="s">
        <v>360</v>
      </c>
      <c r="C28" s="189" t="s">
        <v>308</v>
      </c>
      <c r="D28" s="183" t="s">
        <v>318</v>
      </c>
      <c r="E28" s="183" t="s">
        <v>310</v>
      </c>
      <c r="F28" s="303" t="s">
        <v>464</v>
      </c>
      <c r="G28" s="304" t="s">
        <v>465</v>
      </c>
      <c r="H28" s="190" t="s">
        <v>465</v>
      </c>
      <c r="I28" s="307"/>
      <c r="J28" s="190"/>
      <c r="K28" s="304" t="s">
        <v>465</v>
      </c>
      <c r="L28" s="190" t="s">
        <v>465</v>
      </c>
      <c r="M28" s="304" t="s">
        <v>465</v>
      </c>
      <c r="N28" s="190" t="s">
        <v>465</v>
      </c>
      <c r="O28" s="304" t="s">
        <v>465</v>
      </c>
      <c r="P28" s="190" t="s">
        <v>465</v>
      </c>
      <c r="Q28" s="725"/>
      <c r="R28" s="726"/>
      <c r="S28" s="306" t="s">
        <v>472</v>
      </c>
    </row>
    <row r="29" spans="1:19" ht="25.5" x14ac:dyDescent="0.25">
      <c r="A29" s="181" t="s">
        <v>305</v>
      </c>
      <c r="B29" s="285" t="s">
        <v>361</v>
      </c>
      <c r="C29" s="189" t="s">
        <v>308</v>
      </c>
      <c r="D29" s="183" t="s">
        <v>318</v>
      </c>
      <c r="E29" s="183" t="s">
        <v>310</v>
      </c>
      <c r="F29" s="303" t="s">
        <v>464</v>
      </c>
      <c r="G29" s="304" t="s">
        <v>465</v>
      </c>
      <c r="H29" s="190" t="s">
        <v>465</v>
      </c>
      <c r="I29" s="307"/>
      <c r="J29" s="190"/>
      <c r="K29" s="304" t="s">
        <v>465</v>
      </c>
      <c r="L29" s="190" t="s">
        <v>465</v>
      </c>
      <c r="M29" s="304" t="s">
        <v>465</v>
      </c>
      <c r="N29" s="190" t="s">
        <v>465</v>
      </c>
      <c r="O29" s="304" t="s">
        <v>465</v>
      </c>
      <c r="P29" s="190" t="s">
        <v>465</v>
      </c>
      <c r="Q29" s="725"/>
      <c r="R29" s="726"/>
      <c r="S29" s="306" t="s">
        <v>473</v>
      </c>
    </row>
    <row r="30" spans="1:19" ht="25.5" x14ac:dyDescent="0.25">
      <c r="A30" s="181" t="s">
        <v>305</v>
      </c>
      <c r="B30" s="285" t="s">
        <v>314</v>
      </c>
      <c r="C30" s="189" t="s">
        <v>308</v>
      </c>
      <c r="D30" s="183" t="s">
        <v>318</v>
      </c>
      <c r="E30" s="183" t="s">
        <v>310</v>
      </c>
      <c r="F30" s="303" t="s">
        <v>464</v>
      </c>
      <c r="G30" s="304" t="s">
        <v>465</v>
      </c>
      <c r="H30" s="190" t="s">
        <v>465</v>
      </c>
      <c r="I30" s="307"/>
      <c r="J30" s="190"/>
      <c r="K30" s="304" t="s">
        <v>465</v>
      </c>
      <c r="L30" s="190" t="s">
        <v>465</v>
      </c>
      <c r="M30" s="304" t="s">
        <v>465</v>
      </c>
      <c r="N30" s="190" t="s">
        <v>465</v>
      </c>
      <c r="O30" s="304" t="s">
        <v>465</v>
      </c>
      <c r="P30" s="190" t="s">
        <v>465</v>
      </c>
      <c r="Q30" s="725"/>
      <c r="R30" s="726"/>
      <c r="S30" s="306" t="s">
        <v>473</v>
      </c>
    </row>
    <row r="31" spans="1:19" ht="25.5" x14ac:dyDescent="0.25">
      <c r="A31" s="181" t="s">
        <v>305</v>
      </c>
      <c r="B31" s="285" t="s">
        <v>366</v>
      </c>
      <c r="C31" s="189" t="s">
        <v>308</v>
      </c>
      <c r="D31" s="183" t="s">
        <v>318</v>
      </c>
      <c r="E31" s="183" t="s">
        <v>310</v>
      </c>
      <c r="F31" s="303" t="s">
        <v>464</v>
      </c>
      <c r="G31" s="304" t="s">
        <v>465</v>
      </c>
      <c r="H31" s="190" t="s">
        <v>465</v>
      </c>
      <c r="I31" s="307"/>
      <c r="J31" s="190"/>
      <c r="K31" s="304" t="s">
        <v>465</v>
      </c>
      <c r="L31" s="190" t="s">
        <v>465</v>
      </c>
      <c r="M31" s="304" t="s">
        <v>465</v>
      </c>
      <c r="N31" s="190" t="s">
        <v>465</v>
      </c>
      <c r="O31" s="304" t="s">
        <v>465</v>
      </c>
      <c r="P31" s="190" t="s">
        <v>465</v>
      </c>
      <c r="Q31" s="725"/>
      <c r="R31" s="726"/>
      <c r="S31" s="306" t="s">
        <v>473</v>
      </c>
    </row>
    <row r="32" spans="1:19" x14ac:dyDescent="0.25">
      <c r="A32" s="181" t="s">
        <v>305</v>
      </c>
      <c r="B32" s="285" t="s">
        <v>381</v>
      </c>
      <c r="C32" s="189" t="s">
        <v>308</v>
      </c>
      <c r="D32" s="183" t="s">
        <v>318</v>
      </c>
      <c r="E32" s="183" t="s">
        <v>310</v>
      </c>
      <c r="F32" s="303" t="s">
        <v>464</v>
      </c>
      <c r="G32" s="304" t="s">
        <v>465</v>
      </c>
      <c r="H32" s="190" t="s">
        <v>465</v>
      </c>
      <c r="I32" s="307"/>
      <c r="J32" s="190"/>
      <c r="K32" s="304" t="s">
        <v>465</v>
      </c>
      <c r="L32" s="190" t="s">
        <v>465</v>
      </c>
      <c r="M32" s="304" t="s">
        <v>465</v>
      </c>
      <c r="N32" s="190" t="s">
        <v>465</v>
      </c>
      <c r="O32" s="304" t="s">
        <v>465</v>
      </c>
      <c r="P32" s="190" t="s">
        <v>465</v>
      </c>
      <c r="Q32" s="725"/>
      <c r="R32" s="726"/>
      <c r="S32" s="306" t="s">
        <v>472</v>
      </c>
    </row>
    <row r="33" spans="1:19" x14ac:dyDescent="0.25">
      <c r="A33" s="181" t="s">
        <v>305</v>
      </c>
      <c r="B33" s="285" t="s">
        <v>474</v>
      </c>
      <c r="C33" s="189" t="s">
        <v>308</v>
      </c>
      <c r="D33" s="183" t="s">
        <v>318</v>
      </c>
      <c r="E33" s="183" t="s">
        <v>310</v>
      </c>
      <c r="F33" s="303" t="s">
        <v>464</v>
      </c>
      <c r="G33" s="304" t="s">
        <v>465</v>
      </c>
      <c r="H33" s="190" t="s">
        <v>465</v>
      </c>
      <c r="I33" s="307"/>
      <c r="J33" s="190"/>
      <c r="K33" s="304" t="s">
        <v>465</v>
      </c>
      <c r="L33" s="190" t="s">
        <v>465</v>
      </c>
      <c r="M33" s="304" t="s">
        <v>465</v>
      </c>
      <c r="N33" s="190" t="s">
        <v>465</v>
      </c>
      <c r="O33" s="304" t="s">
        <v>465</v>
      </c>
      <c r="P33" s="190" t="s">
        <v>465</v>
      </c>
      <c r="Q33" s="725"/>
      <c r="R33" s="726"/>
      <c r="S33" s="306" t="s">
        <v>472</v>
      </c>
    </row>
    <row r="34" spans="1:19" x14ac:dyDescent="0.25">
      <c r="A34" s="181" t="s">
        <v>305</v>
      </c>
      <c r="B34" s="285" t="s">
        <v>385</v>
      </c>
      <c r="C34" s="189" t="s">
        <v>308</v>
      </c>
      <c r="D34" s="183" t="s">
        <v>318</v>
      </c>
      <c r="E34" s="183" t="s">
        <v>310</v>
      </c>
      <c r="F34" s="303" t="s">
        <v>464</v>
      </c>
      <c r="G34" s="304" t="s">
        <v>465</v>
      </c>
      <c r="H34" s="190" t="s">
        <v>465</v>
      </c>
      <c r="I34" s="307"/>
      <c r="J34" s="190"/>
      <c r="K34" s="304" t="s">
        <v>465</v>
      </c>
      <c r="L34" s="190" t="s">
        <v>465</v>
      </c>
      <c r="M34" s="304" t="s">
        <v>465</v>
      </c>
      <c r="N34" s="190" t="s">
        <v>465</v>
      </c>
      <c r="O34" s="304" t="s">
        <v>465</v>
      </c>
      <c r="P34" s="190" t="s">
        <v>465</v>
      </c>
      <c r="Q34" s="725"/>
      <c r="R34" s="726"/>
      <c r="S34" s="306" t="s">
        <v>472</v>
      </c>
    </row>
    <row r="35" spans="1:19" x14ac:dyDescent="0.25">
      <c r="A35" s="181" t="s">
        <v>305</v>
      </c>
      <c r="B35" s="299" t="s">
        <v>475</v>
      </c>
      <c r="C35" s="189" t="s">
        <v>308</v>
      </c>
      <c r="D35" s="183" t="s">
        <v>318</v>
      </c>
      <c r="E35" s="183" t="s">
        <v>310</v>
      </c>
      <c r="F35" s="303" t="s">
        <v>464</v>
      </c>
      <c r="G35" s="304" t="s">
        <v>465</v>
      </c>
      <c r="H35" s="190" t="s">
        <v>465</v>
      </c>
      <c r="I35" s="307"/>
      <c r="J35" s="190"/>
      <c r="K35" s="304" t="s">
        <v>465</v>
      </c>
      <c r="L35" s="190" t="s">
        <v>465</v>
      </c>
      <c r="M35" s="304" t="s">
        <v>465</v>
      </c>
      <c r="N35" s="190" t="s">
        <v>465</v>
      </c>
      <c r="O35" s="304" t="s">
        <v>465</v>
      </c>
      <c r="P35" s="190" t="s">
        <v>465</v>
      </c>
      <c r="Q35" s="725"/>
      <c r="R35" s="726"/>
      <c r="S35" s="306" t="s">
        <v>472</v>
      </c>
    </row>
    <row r="36" spans="1:19" ht="25.5" x14ac:dyDescent="0.25">
      <c r="A36" s="181" t="s">
        <v>305</v>
      </c>
      <c r="B36" s="285" t="s">
        <v>403</v>
      </c>
      <c r="C36" s="189" t="s">
        <v>308</v>
      </c>
      <c r="D36" s="183" t="s">
        <v>318</v>
      </c>
      <c r="E36" s="183" t="s">
        <v>310</v>
      </c>
      <c r="F36" s="303" t="s">
        <v>464</v>
      </c>
      <c r="G36" s="304" t="s">
        <v>465</v>
      </c>
      <c r="H36" s="190" t="s">
        <v>465</v>
      </c>
      <c r="I36" s="307"/>
      <c r="J36" s="190"/>
      <c r="K36" s="304" t="s">
        <v>465</v>
      </c>
      <c r="L36" s="190" t="s">
        <v>465</v>
      </c>
      <c r="M36" s="304" t="s">
        <v>465</v>
      </c>
      <c r="N36" s="190" t="s">
        <v>465</v>
      </c>
      <c r="O36" s="304" t="s">
        <v>465</v>
      </c>
      <c r="P36" s="190" t="s">
        <v>465</v>
      </c>
      <c r="Q36" s="725"/>
      <c r="R36" s="726"/>
      <c r="S36" s="306" t="s">
        <v>473</v>
      </c>
    </row>
    <row r="37" spans="1:19" x14ac:dyDescent="0.25">
      <c r="A37" s="181" t="s">
        <v>305</v>
      </c>
      <c r="B37" s="299" t="s">
        <v>407</v>
      </c>
      <c r="C37" s="189" t="s">
        <v>308</v>
      </c>
      <c r="D37" s="183" t="s">
        <v>318</v>
      </c>
      <c r="E37" s="183" t="s">
        <v>310</v>
      </c>
      <c r="F37" s="303" t="s">
        <v>464</v>
      </c>
      <c r="G37" s="304" t="s">
        <v>465</v>
      </c>
      <c r="H37" s="190" t="s">
        <v>465</v>
      </c>
      <c r="I37" s="307"/>
      <c r="J37" s="190"/>
      <c r="K37" s="304" t="s">
        <v>465</v>
      </c>
      <c r="L37" s="190" t="s">
        <v>465</v>
      </c>
      <c r="M37" s="304" t="s">
        <v>465</v>
      </c>
      <c r="N37" s="190" t="s">
        <v>465</v>
      </c>
      <c r="O37" s="304" t="s">
        <v>465</v>
      </c>
      <c r="P37" s="190" t="s">
        <v>465</v>
      </c>
      <c r="Q37" s="725"/>
      <c r="R37" s="726"/>
      <c r="S37" s="306" t="s">
        <v>472</v>
      </c>
    </row>
    <row r="38" spans="1:19" x14ac:dyDescent="0.25">
      <c r="A38" s="181" t="s">
        <v>305</v>
      </c>
      <c r="B38" s="299" t="s">
        <v>411</v>
      </c>
      <c r="C38" s="189" t="s">
        <v>308</v>
      </c>
      <c r="D38" s="183" t="s">
        <v>318</v>
      </c>
      <c r="E38" s="183" t="s">
        <v>310</v>
      </c>
      <c r="F38" s="303" t="s">
        <v>464</v>
      </c>
      <c r="G38" s="304" t="s">
        <v>465</v>
      </c>
      <c r="H38" s="190" t="s">
        <v>465</v>
      </c>
      <c r="I38" s="307"/>
      <c r="J38" s="190"/>
      <c r="K38" s="304" t="s">
        <v>465</v>
      </c>
      <c r="L38" s="190" t="s">
        <v>465</v>
      </c>
      <c r="M38" s="304" t="s">
        <v>465</v>
      </c>
      <c r="N38" s="190" t="s">
        <v>465</v>
      </c>
      <c r="O38" s="304" t="s">
        <v>465</v>
      </c>
      <c r="P38" s="190" t="s">
        <v>465</v>
      </c>
      <c r="Q38" s="725"/>
      <c r="R38" s="726"/>
      <c r="S38" s="306" t="s">
        <v>472</v>
      </c>
    </row>
    <row r="39" spans="1:19" x14ac:dyDescent="0.25">
      <c r="A39" s="181" t="s">
        <v>305</v>
      </c>
      <c r="B39" s="299" t="s">
        <v>409</v>
      </c>
      <c r="C39" s="189" t="s">
        <v>308</v>
      </c>
      <c r="D39" s="183" t="s">
        <v>318</v>
      </c>
      <c r="E39" s="183" t="s">
        <v>310</v>
      </c>
      <c r="F39" s="303" t="s">
        <v>464</v>
      </c>
      <c r="G39" s="304" t="s">
        <v>465</v>
      </c>
      <c r="H39" s="190" t="s">
        <v>465</v>
      </c>
      <c r="I39" s="307"/>
      <c r="J39" s="190"/>
      <c r="K39" s="304" t="s">
        <v>465</v>
      </c>
      <c r="L39" s="190" t="s">
        <v>465</v>
      </c>
      <c r="M39" s="304" t="s">
        <v>465</v>
      </c>
      <c r="N39" s="190" t="s">
        <v>465</v>
      </c>
      <c r="O39" s="304" t="s">
        <v>465</v>
      </c>
      <c r="P39" s="190" t="s">
        <v>465</v>
      </c>
      <c r="Q39" s="725"/>
      <c r="R39" s="726"/>
      <c r="S39" s="306" t="s">
        <v>472</v>
      </c>
    </row>
    <row r="40" spans="1:19" x14ac:dyDescent="0.25">
      <c r="A40" s="181" t="s">
        <v>305</v>
      </c>
      <c r="B40" s="299" t="s">
        <v>413</v>
      </c>
      <c r="C40" s="189" t="s">
        <v>308</v>
      </c>
      <c r="D40" s="183" t="s">
        <v>318</v>
      </c>
      <c r="E40" s="183" t="s">
        <v>310</v>
      </c>
      <c r="F40" s="303" t="s">
        <v>464</v>
      </c>
      <c r="G40" s="304" t="s">
        <v>465</v>
      </c>
      <c r="H40" s="190" t="s">
        <v>465</v>
      </c>
      <c r="I40" s="307"/>
      <c r="J40" s="190"/>
      <c r="K40" s="304" t="s">
        <v>465</v>
      </c>
      <c r="L40" s="190" t="s">
        <v>465</v>
      </c>
      <c r="M40" s="304" t="s">
        <v>465</v>
      </c>
      <c r="N40" s="190" t="s">
        <v>465</v>
      </c>
      <c r="O40" s="304" t="s">
        <v>465</v>
      </c>
      <c r="P40" s="190" t="s">
        <v>465</v>
      </c>
      <c r="Q40" s="725"/>
      <c r="R40" s="726"/>
      <c r="S40" s="306" t="s">
        <v>472</v>
      </c>
    </row>
    <row r="41" spans="1:19" x14ac:dyDescent="0.25">
      <c r="A41" s="181" t="s">
        <v>305</v>
      </c>
      <c r="B41" s="285" t="s">
        <v>426</v>
      </c>
      <c r="C41" s="189" t="s">
        <v>308</v>
      </c>
      <c r="D41" s="183" t="s">
        <v>318</v>
      </c>
      <c r="E41" s="183" t="s">
        <v>310</v>
      </c>
      <c r="F41" s="303" t="s">
        <v>464</v>
      </c>
      <c r="G41" s="304" t="s">
        <v>465</v>
      </c>
      <c r="H41" s="190" t="s">
        <v>465</v>
      </c>
      <c r="I41" s="307"/>
      <c r="J41" s="190"/>
      <c r="K41" s="304" t="s">
        <v>465</v>
      </c>
      <c r="L41" s="190" t="s">
        <v>465</v>
      </c>
      <c r="M41" s="304" t="s">
        <v>465</v>
      </c>
      <c r="N41" s="190" t="s">
        <v>465</v>
      </c>
      <c r="O41" s="304" t="s">
        <v>465</v>
      </c>
      <c r="P41" s="190" t="s">
        <v>465</v>
      </c>
      <c r="Q41" s="725"/>
      <c r="R41" s="726"/>
      <c r="S41" s="306" t="s">
        <v>472</v>
      </c>
    </row>
    <row r="42" spans="1:19" x14ac:dyDescent="0.25">
      <c r="A42" s="181" t="s">
        <v>305</v>
      </c>
      <c r="B42" s="285" t="s">
        <v>428</v>
      </c>
      <c r="C42" s="189" t="s">
        <v>308</v>
      </c>
      <c r="D42" s="183" t="s">
        <v>318</v>
      </c>
      <c r="E42" s="183" t="s">
        <v>310</v>
      </c>
      <c r="F42" s="303" t="s">
        <v>464</v>
      </c>
      <c r="G42" s="304" t="s">
        <v>465</v>
      </c>
      <c r="H42" s="190" t="s">
        <v>465</v>
      </c>
      <c r="I42" s="307"/>
      <c r="J42" s="190"/>
      <c r="K42" s="304" t="s">
        <v>465</v>
      </c>
      <c r="L42" s="190" t="s">
        <v>465</v>
      </c>
      <c r="M42" s="304" t="s">
        <v>465</v>
      </c>
      <c r="N42" s="190" t="s">
        <v>465</v>
      </c>
      <c r="O42" s="304" t="s">
        <v>465</v>
      </c>
      <c r="P42" s="190" t="s">
        <v>465</v>
      </c>
      <c r="Q42" s="725"/>
      <c r="R42" s="726"/>
      <c r="S42" s="306" t="s">
        <v>472</v>
      </c>
    </row>
    <row r="43" spans="1:19" x14ac:dyDescent="0.25">
      <c r="A43" s="181" t="s">
        <v>305</v>
      </c>
      <c r="B43" s="285" t="s">
        <v>476</v>
      </c>
      <c r="C43" s="189" t="s">
        <v>308</v>
      </c>
      <c r="D43" s="183" t="s">
        <v>318</v>
      </c>
      <c r="E43" s="183" t="s">
        <v>310</v>
      </c>
      <c r="F43" s="303" t="s">
        <v>464</v>
      </c>
      <c r="G43" s="304" t="s">
        <v>465</v>
      </c>
      <c r="H43" s="190" t="s">
        <v>465</v>
      </c>
      <c r="I43" s="307"/>
      <c r="J43" s="190"/>
      <c r="K43" s="304" t="s">
        <v>465</v>
      </c>
      <c r="L43" s="190" t="s">
        <v>465</v>
      </c>
      <c r="M43" s="304" t="s">
        <v>465</v>
      </c>
      <c r="N43" s="190" t="s">
        <v>465</v>
      </c>
      <c r="O43" s="304" t="s">
        <v>465</v>
      </c>
      <c r="P43" s="190" t="s">
        <v>465</v>
      </c>
      <c r="Q43" s="725"/>
      <c r="R43" s="726"/>
      <c r="S43" s="306" t="s">
        <v>472</v>
      </c>
    </row>
    <row r="44" spans="1:19" x14ac:dyDescent="0.25">
      <c r="A44" s="181" t="s">
        <v>305</v>
      </c>
      <c r="B44" s="285" t="s">
        <v>477</v>
      </c>
      <c r="C44" s="189" t="s">
        <v>308</v>
      </c>
      <c r="D44" s="183" t="s">
        <v>318</v>
      </c>
      <c r="E44" s="183" t="s">
        <v>310</v>
      </c>
      <c r="F44" s="303" t="s">
        <v>464</v>
      </c>
      <c r="G44" s="304" t="s">
        <v>465</v>
      </c>
      <c r="H44" s="190" t="s">
        <v>465</v>
      </c>
      <c r="I44" s="307"/>
      <c r="J44" s="190"/>
      <c r="K44" s="304" t="s">
        <v>465</v>
      </c>
      <c r="L44" s="190" t="s">
        <v>465</v>
      </c>
      <c r="M44" s="304" t="s">
        <v>465</v>
      </c>
      <c r="N44" s="190" t="s">
        <v>465</v>
      </c>
      <c r="O44" s="304" t="s">
        <v>465</v>
      </c>
      <c r="P44" s="190" t="s">
        <v>465</v>
      </c>
      <c r="Q44" s="725"/>
      <c r="R44" s="726"/>
      <c r="S44" s="306" t="s">
        <v>472</v>
      </c>
    </row>
    <row r="45" spans="1:19" x14ac:dyDescent="0.25">
      <c r="A45" s="181" t="s">
        <v>305</v>
      </c>
      <c r="B45" s="285" t="s">
        <v>452</v>
      </c>
      <c r="C45" s="189" t="s">
        <v>308</v>
      </c>
      <c r="D45" s="183" t="s">
        <v>318</v>
      </c>
      <c r="E45" s="183" t="s">
        <v>310</v>
      </c>
      <c r="F45" s="303" t="s">
        <v>464</v>
      </c>
      <c r="G45" s="304" t="s">
        <v>465</v>
      </c>
      <c r="H45" s="190" t="s">
        <v>465</v>
      </c>
      <c r="I45" s="307"/>
      <c r="J45" s="190"/>
      <c r="K45" s="304" t="s">
        <v>465</v>
      </c>
      <c r="L45" s="190" t="s">
        <v>465</v>
      </c>
      <c r="M45" s="304" t="s">
        <v>465</v>
      </c>
      <c r="N45" s="190" t="s">
        <v>465</v>
      </c>
      <c r="O45" s="304" t="s">
        <v>465</v>
      </c>
      <c r="P45" s="190" t="s">
        <v>465</v>
      </c>
      <c r="Q45" s="725"/>
      <c r="R45" s="726"/>
      <c r="S45" s="306" t="s">
        <v>472</v>
      </c>
    </row>
    <row r="46" spans="1:19" x14ac:dyDescent="0.25">
      <c r="A46" s="181" t="s">
        <v>305</v>
      </c>
      <c r="B46" s="299" t="s">
        <v>453</v>
      </c>
      <c r="C46" s="189" t="s">
        <v>308</v>
      </c>
      <c r="D46" s="183" t="s">
        <v>318</v>
      </c>
      <c r="E46" s="183" t="s">
        <v>310</v>
      </c>
      <c r="F46" s="303" t="s">
        <v>464</v>
      </c>
      <c r="G46" s="304" t="s">
        <v>465</v>
      </c>
      <c r="H46" s="190" t="s">
        <v>465</v>
      </c>
      <c r="I46" s="307"/>
      <c r="J46" s="190"/>
      <c r="K46" s="304" t="s">
        <v>465</v>
      </c>
      <c r="L46" s="190" t="s">
        <v>465</v>
      </c>
      <c r="M46" s="304" t="s">
        <v>465</v>
      </c>
      <c r="N46" s="190" t="s">
        <v>465</v>
      </c>
      <c r="O46" s="304" t="s">
        <v>465</v>
      </c>
      <c r="P46" s="190" t="s">
        <v>465</v>
      </c>
      <c r="Q46" s="725"/>
      <c r="R46" s="726"/>
      <c r="S46" s="306" t="s">
        <v>472</v>
      </c>
    </row>
    <row r="47" spans="1:19" x14ac:dyDescent="0.25">
      <c r="A47" s="181" t="s">
        <v>305</v>
      </c>
      <c r="B47" s="285" t="s">
        <v>729</v>
      </c>
      <c r="C47" s="189" t="s">
        <v>308</v>
      </c>
      <c r="D47" s="183" t="s">
        <v>326</v>
      </c>
      <c r="E47" s="183" t="s">
        <v>310</v>
      </c>
      <c r="F47" s="303" t="s">
        <v>464</v>
      </c>
      <c r="G47" s="307" t="s">
        <v>465</v>
      </c>
      <c r="H47" s="190" t="s">
        <v>465</v>
      </c>
      <c r="I47" s="307"/>
      <c r="J47" s="190"/>
      <c r="K47" s="307" t="s">
        <v>465</v>
      </c>
      <c r="L47" s="190" t="s">
        <v>465</v>
      </c>
      <c r="M47" s="307"/>
      <c r="N47" s="190"/>
      <c r="O47" s="307"/>
      <c r="P47" s="190"/>
      <c r="Q47" s="725"/>
      <c r="R47" s="726"/>
      <c r="S47" s="306"/>
    </row>
    <row r="48" spans="1:19" x14ac:dyDescent="0.25">
      <c r="A48" s="181" t="s">
        <v>305</v>
      </c>
      <c r="B48" s="299" t="s">
        <v>328</v>
      </c>
      <c r="C48" s="189" t="s">
        <v>308</v>
      </c>
      <c r="D48" s="183" t="s">
        <v>309</v>
      </c>
      <c r="E48" s="183" t="s">
        <v>310</v>
      </c>
      <c r="F48" s="303" t="s">
        <v>464</v>
      </c>
      <c r="G48" s="307" t="s">
        <v>465</v>
      </c>
      <c r="H48" s="190" t="s">
        <v>465</v>
      </c>
      <c r="I48" s="307"/>
      <c r="J48" s="190"/>
      <c r="K48" s="307" t="s">
        <v>465</v>
      </c>
      <c r="L48" s="190" t="s">
        <v>465</v>
      </c>
      <c r="M48" s="307" t="s">
        <v>465</v>
      </c>
      <c r="N48" s="190" t="s">
        <v>465</v>
      </c>
      <c r="O48" s="307"/>
      <c r="P48" s="190"/>
      <c r="Q48" s="725"/>
      <c r="R48" s="726"/>
      <c r="S48" s="306"/>
    </row>
    <row r="49" spans="1:19" x14ac:dyDescent="0.25">
      <c r="A49" s="181" t="s">
        <v>305</v>
      </c>
      <c r="B49" s="299" t="s">
        <v>333</v>
      </c>
      <c r="C49" s="189" t="s">
        <v>308</v>
      </c>
      <c r="D49" s="183" t="s">
        <v>326</v>
      </c>
      <c r="E49" s="183" t="s">
        <v>310</v>
      </c>
      <c r="F49" s="303" t="s">
        <v>464</v>
      </c>
      <c r="G49" s="307" t="s">
        <v>465</v>
      </c>
      <c r="H49" s="190" t="s">
        <v>465</v>
      </c>
      <c r="I49" s="307"/>
      <c r="J49" s="190"/>
      <c r="K49" s="307" t="s">
        <v>465</v>
      </c>
      <c r="L49" s="190" t="s">
        <v>465</v>
      </c>
      <c r="M49" s="307" t="s">
        <v>465</v>
      </c>
      <c r="N49" s="190" t="s">
        <v>465</v>
      </c>
      <c r="O49" s="307"/>
      <c r="P49" s="190"/>
      <c r="Q49" s="725"/>
      <c r="R49" s="726"/>
      <c r="S49" s="306"/>
    </row>
    <row r="50" spans="1:19" x14ac:dyDescent="0.25">
      <c r="A50" s="181" t="s">
        <v>305</v>
      </c>
      <c r="B50" s="285" t="s">
        <v>335</v>
      </c>
      <c r="C50" s="189" t="s">
        <v>308</v>
      </c>
      <c r="D50" s="183" t="s">
        <v>318</v>
      </c>
      <c r="E50" s="183" t="s">
        <v>310</v>
      </c>
      <c r="F50" s="303" t="s">
        <v>464</v>
      </c>
      <c r="G50" s="307" t="s">
        <v>465</v>
      </c>
      <c r="H50" s="190" t="s">
        <v>465</v>
      </c>
      <c r="I50" s="307" t="s">
        <v>465</v>
      </c>
      <c r="J50" s="190"/>
      <c r="K50" s="307" t="s">
        <v>465</v>
      </c>
      <c r="L50" s="190" t="s">
        <v>465</v>
      </c>
      <c r="M50" s="307" t="s">
        <v>465</v>
      </c>
      <c r="N50" s="190" t="s">
        <v>465</v>
      </c>
      <c r="O50" s="307" t="s">
        <v>465</v>
      </c>
      <c r="P50" s="190" t="s">
        <v>465</v>
      </c>
      <c r="Q50" s="725"/>
      <c r="R50" s="726"/>
      <c r="S50" s="306"/>
    </row>
    <row r="51" spans="1:19" x14ac:dyDescent="0.25">
      <c r="A51" s="181" t="s">
        <v>305</v>
      </c>
      <c r="B51" s="285" t="s">
        <v>478</v>
      </c>
      <c r="C51" s="189" t="s">
        <v>308</v>
      </c>
      <c r="D51" s="183" t="s">
        <v>309</v>
      </c>
      <c r="E51" s="183" t="s">
        <v>310</v>
      </c>
      <c r="F51" s="303" t="s">
        <v>464</v>
      </c>
      <c r="G51" s="307" t="s">
        <v>465</v>
      </c>
      <c r="H51" s="190" t="s">
        <v>465</v>
      </c>
      <c r="I51" s="307"/>
      <c r="J51" s="190"/>
      <c r="K51" s="307" t="s">
        <v>465</v>
      </c>
      <c r="L51" s="190" t="s">
        <v>465</v>
      </c>
      <c r="M51" s="307" t="s">
        <v>465</v>
      </c>
      <c r="N51" s="190" t="s">
        <v>465</v>
      </c>
      <c r="O51" s="307"/>
      <c r="P51" s="190"/>
      <c r="Q51" s="725"/>
      <c r="R51" s="726"/>
      <c r="S51" s="306"/>
    </row>
    <row r="52" spans="1:19" x14ac:dyDescent="0.25">
      <c r="A52" s="181" t="s">
        <v>305</v>
      </c>
      <c r="B52" s="229" t="s">
        <v>376</v>
      </c>
      <c r="C52" s="189" t="s">
        <v>308</v>
      </c>
      <c r="D52" s="183" t="s">
        <v>318</v>
      </c>
      <c r="E52" s="183" t="s">
        <v>310</v>
      </c>
      <c r="F52" s="303" t="s">
        <v>464</v>
      </c>
      <c r="G52" s="307" t="s">
        <v>465</v>
      </c>
      <c r="H52" s="190" t="s">
        <v>465</v>
      </c>
      <c r="I52" s="307"/>
      <c r="J52" s="190"/>
      <c r="K52" s="307" t="s">
        <v>465</v>
      </c>
      <c r="L52" s="190" t="s">
        <v>465</v>
      </c>
      <c r="M52" s="307" t="s">
        <v>465</v>
      </c>
      <c r="N52" s="190" t="s">
        <v>465</v>
      </c>
      <c r="O52" s="307"/>
      <c r="P52" s="190"/>
      <c r="Q52" s="725"/>
      <c r="R52" s="726"/>
      <c r="S52" s="306"/>
    </row>
    <row r="53" spans="1:19" x14ac:dyDescent="0.25">
      <c r="A53" s="181" t="s">
        <v>305</v>
      </c>
      <c r="B53" s="285" t="s">
        <v>389</v>
      </c>
      <c r="C53" s="189" t="s">
        <v>308</v>
      </c>
      <c r="D53" s="183" t="s">
        <v>326</v>
      </c>
      <c r="E53" s="183" t="s">
        <v>310</v>
      </c>
      <c r="F53" s="303" t="s">
        <v>464</v>
      </c>
      <c r="G53" s="307" t="s">
        <v>465</v>
      </c>
      <c r="H53" s="190" t="s">
        <v>465</v>
      </c>
      <c r="I53" s="307"/>
      <c r="J53" s="190"/>
      <c r="K53" s="307" t="s">
        <v>465</v>
      </c>
      <c r="L53" s="190" t="s">
        <v>465</v>
      </c>
      <c r="M53" s="307" t="s">
        <v>465</v>
      </c>
      <c r="N53" s="190" t="s">
        <v>465</v>
      </c>
      <c r="O53" s="307"/>
      <c r="P53" s="190"/>
      <c r="Q53" s="725"/>
      <c r="R53" s="726"/>
      <c r="S53" s="306"/>
    </row>
    <row r="54" spans="1:19" x14ac:dyDescent="0.25">
      <c r="A54" s="181" t="s">
        <v>305</v>
      </c>
      <c r="B54" s="285" t="s">
        <v>414</v>
      </c>
      <c r="C54" s="189" t="s">
        <v>308</v>
      </c>
      <c r="D54" s="183" t="s">
        <v>309</v>
      </c>
      <c r="E54" s="183" t="s">
        <v>310</v>
      </c>
      <c r="F54" s="303" t="s">
        <v>464</v>
      </c>
      <c r="G54" s="307" t="s">
        <v>465</v>
      </c>
      <c r="H54" s="190" t="s">
        <v>465</v>
      </c>
      <c r="I54" s="307"/>
      <c r="J54" s="190"/>
      <c r="K54" s="307" t="s">
        <v>465</v>
      </c>
      <c r="L54" s="190" t="s">
        <v>465</v>
      </c>
      <c r="M54" s="307" t="s">
        <v>465</v>
      </c>
      <c r="N54" s="190" t="s">
        <v>465</v>
      </c>
      <c r="O54" s="307"/>
      <c r="P54" s="190"/>
      <c r="Q54" s="725"/>
      <c r="R54" s="726"/>
      <c r="S54" s="306"/>
    </row>
    <row r="55" spans="1:19" x14ac:dyDescent="0.25">
      <c r="A55" s="181" t="s">
        <v>305</v>
      </c>
      <c r="B55" s="299" t="s">
        <v>417</v>
      </c>
      <c r="C55" s="189" t="s">
        <v>308</v>
      </c>
      <c r="D55" s="183" t="s">
        <v>326</v>
      </c>
      <c r="E55" s="183" t="s">
        <v>310</v>
      </c>
      <c r="F55" s="303" t="s">
        <v>464</v>
      </c>
      <c r="G55" s="307" t="s">
        <v>465</v>
      </c>
      <c r="H55" s="190" t="s">
        <v>465</v>
      </c>
      <c r="I55" s="307"/>
      <c r="J55" s="190"/>
      <c r="K55" s="307" t="s">
        <v>465</v>
      </c>
      <c r="L55" s="190" t="s">
        <v>465</v>
      </c>
      <c r="M55" s="307" t="s">
        <v>465</v>
      </c>
      <c r="N55" s="190" t="s">
        <v>465</v>
      </c>
      <c r="O55" s="307"/>
      <c r="P55" s="190"/>
      <c r="Q55" s="725"/>
      <c r="R55" s="726"/>
      <c r="S55" s="306"/>
    </row>
    <row r="56" spans="1:19" x14ac:dyDescent="0.25">
      <c r="A56" s="181" t="s">
        <v>305</v>
      </c>
      <c r="B56" s="285" t="s">
        <v>431</v>
      </c>
      <c r="C56" s="189" t="s">
        <v>308</v>
      </c>
      <c r="D56" s="183" t="s">
        <v>326</v>
      </c>
      <c r="E56" s="183" t="s">
        <v>310</v>
      </c>
      <c r="F56" s="303" t="s">
        <v>464</v>
      </c>
      <c r="G56" s="307" t="s">
        <v>465</v>
      </c>
      <c r="H56" s="190" t="s">
        <v>465</v>
      </c>
      <c r="I56" s="307"/>
      <c r="J56" s="190"/>
      <c r="K56" s="307" t="s">
        <v>465</v>
      </c>
      <c r="L56" s="190" t="s">
        <v>465</v>
      </c>
      <c r="M56" s="307" t="s">
        <v>465</v>
      </c>
      <c r="N56" s="190" t="s">
        <v>465</v>
      </c>
      <c r="O56" s="307"/>
      <c r="P56" s="190"/>
      <c r="Q56" s="725"/>
      <c r="R56" s="726"/>
      <c r="S56" s="306"/>
    </row>
    <row r="57" spans="1:19" ht="13.5" thickBot="1" x14ac:dyDescent="0.3">
      <c r="A57" s="181" t="s">
        <v>305</v>
      </c>
      <c r="B57" s="299" t="s">
        <v>437</v>
      </c>
      <c r="C57" s="189" t="s">
        <v>308</v>
      </c>
      <c r="D57" s="183" t="s">
        <v>318</v>
      </c>
      <c r="E57" s="183" t="s">
        <v>310</v>
      </c>
      <c r="F57" s="303" t="s">
        <v>464</v>
      </c>
      <c r="G57" s="307" t="s">
        <v>465</v>
      </c>
      <c r="H57" s="190" t="s">
        <v>465</v>
      </c>
      <c r="I57" s="307" t="s">
        <v>465</v>
      </c>
      <c r="J57" s="190"/>
      <c r="K57" s="307" t="s">
        <v>465</v>
      </c>
      <c r="L57" s="190" t="s">
        <v>465</v>
      </c>
      <c r="M57" s="307" t="s">
        <v>465</v>
      </c>
      <c r="N57" s="190" t="s">
        <v>465</v>
      </c>
      <c r="O57" s="307" t="s">
        <v>465</v>
      </c>
      <c r="P57" s="190" t="s">
        <v>465</v>
      </c>
      <c r="Q57" s="727"/>
      <c r="R57" s="728"/>
      <c r="S57" s="306"/>
    </row>
  </sheetData>
  <mergeCells count="15">
    <mergeCell ref="N2:R2"/>
    <mergeCell ref="N3:R3"/>
    <mergeCell ref="F4:F5"/>
    <mergeCell ref="G4:H4"/>
    <mergeCell ref="I4:J4"/>
    <mergeCell ref="Q6:R57"/>
    <mergeCell ref="A4:A5"/>
    <mergeCell ref="B4:B5"/>
    <mergeCell ref="C4:C5"/>
    <mergeCell ref="D4:D5"/>
    <mergeCell ref="E4:E5"/>
    <mergeCell ref="K4:L4"/>
    <mergeCell ref="M4:N4"/>
    <mergeCell ref="O4:P4"/>
    <mergeCell ref="Q4:R4"/>
  </mergeCells>
  <dataValidations count="1">
    <dataValidation type="textLength" showInputMessage="1" showErrorMessage="1" sqref="S24 S7:S12 S14 S17">
      <formula1>0</formula1>
      <formula2>150</formula2>
    </dataValidation>
  </dataValidations>
  <pageMargins left="0.7" right="0.7" top="0.75" bottom="0.75" header="0.3" footer="0.3"/>
  <ignoredErrors>
    <ignoredError sqref="S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H122"/>
  <sheetViews>
    <sheetView zoomScaleNormal="100" workbookViewId="0">
      <selection activeCell="H113" sqref="H113"/>
    </sheetView>
  </sheetViews>
  <sheetFormatPr defaultRowHeight="12.75" x14ac:dyDescent="0.25"/>
  <cols>
    <col min="1" max="1" width="9.140625" style="89"/>
    <col min="2" max="2" width="23.140625" style="89" customWidth="1"/>
    <col min="3" max="3" width="61.140625" style="89" customWidth="1"/>
    <col min="4" max="4" width="12.85546875" style="89" bestFit="1" customWidth="1"/>
    <col min="5" max="5" width="14.5703125" style="89" customWidth="1"/>
    <col min="6" max="6" width="26.5703125" style="146" customWidth="1"/>
    <col min="7" max="7" width="12.7109375" style="89" customWidth="1"/>
    <col min="8" max="8" width="103.85546875" style="89" customWidth="1"/>
    <col min="9" max="16384" width="9.140625" style="89"/>
  </cols>
  <sheetData>
    <row r="1" spans="1:8" ht="13.5" thickBot="1" x14ac:dyDescent="0.3">
      <c r="A1" s="369" t="s">
        <v>282</v>
      </c>
      <c r="B1" s="68"/>
      <c r="C1" s="68"/>
      <c r="D1" s="68"/>
      <c r="E1" s="68"/>
      <c r="F1" s="486"/>
      <c r="G1" s="68"/>
      <c r="H1" s="68"/>
    </row>
    <row r="2" spans="1:8" x14ac:dyDescent="0.25">
      <c r="A2" s="376"/>
      <c r="B2" s="67"/>
      <c r="C2" s="67"/>
      <c r="D2" s="67"/>
      <c r="E2" s="67"/>
      <c r="F2" s="486"/>
      <c r="G2" s="144" t="s">
        <v>1</v>
      </c>
      <c r="H2" s="74" t="s">
        <v>2</v>
      </c>
    </row>
    <row r="3" spans="1:8" ht="13.5" thickBot="1" x14ac:dyDescent="0.3">
      <c r="A3" s="377"/>
      <c r="B3" s="71"/>
      <c r="C3" s="71"/>
      <c r="D3" s="71"/>
      <c r="E3" s="71"/>
      <c r="F3" s="486"/>
      <c r="G3" s="2" t="s">
        <v>3</v>
      </c>
      <c r="H3" s="75">
        <v>2021</v>
      </c>
    </row>
    <row r="4" spans="1:8" ht="26.25" thickBot="1" x14ac:dyDescent="0.3">
      <c r="A4" s="25" t="s">
        <v>4</v>
      </c>
      <c r="B4" s="25" t="s">
        <v>283</v>
      </c>
      <c r="C4" s="20" t="s">
        <v>284</v>
      </c>
      <c r="D4" s="25" t="s">
        <v>8</v>
      </c>
      <c r="E4" s="25" t="s">
        <v>285</v>
      </c>
      <c r="F4" s="36" t="s">
        <v>14</v>
      </c>
      <c r="G4" s="32" t="s">
        <v>286</v>
      </c>
      <c r="H4" s="32" t="s">
        <v>74</v>
      </c>
    </row>
    <row r="5" spans="1:8" x14ac:dyDescent="0.25">
      <c r="A5" s="774" t="s">
        <v>834</v>
      </c>
      <c r="B5" s="775"/>
      <c r="C5" s="775"/>
      <c r="D5" s="775"/>
      <c r="E5" s="775"/>
      <c r="F5" s="775"/>
      <c r="G5" s="775"/>
      <c r="H5" s="776"/>
    </row>
    <row r="6" spans="1:8" x14ac:dyDescent="0.25">
      <c r="A6" s="379" t="s">
        <v>305</v>
      </c>
      <c r="B6" s="380"/>
      <c r="C6" s="99" t="s">
        <v>835</v>
      </c>
      <c r="D6" s="381" t="s">
        <v>326</v>
      </c>
      <c r="E6" s="82" t="s">
        <v>465</v>
      </c>
      <c r="F6" s="86" t="s">
        <v>836</v>
      </c>
      <c r="G6" s="378"/>
      <c r="H6" s="385" t="s">
        <v>1248</v>
      </c>
    </row>
    <row r="7" spans="1:8" x14ac:dyDescent="0.25">
      <c r="A7" s="378" t="s">
        <v>305</v>
      </c>
      <c r="B7" s="378"/>
      <c r="C7" s="485" t="s">
        <v>1247</v>
      </c>
      <c r="D7" s="378" t="s">
        <v>326</v>
      </c>
      <c r="E7" s="378" t="s">
        <v>465</v>
      </c>
      <c r="F7" s="378" t="s">
        <v>836</v>
      </c>
      <c r="G7" s="378">
        <v>13</v>
      </c>
      <c r="H7" s="385" t="s">
        <v>1250</v>
      </c>
    </row>
    <row r="8" spans="1:8" x14ac:dyDescent="0.25">
      <c r="A8" s="378" t="s">
        <v>305</v>
      </c>
      <c r="B8" s="378"/>
      <c r="C8" s="485" t="s">
        <v>1247</v>
      </c>
      <c r="D8" s="378" t="s">
        <v>326</v>
      </c>
      <c r="E8" s="378" t="s">
        <v>465</v>
      </c>
      <c r="F8" s="378" t="s">
        <v>836</v>
      </c>
      <c r="G8" s="378">
        <v>4</v>
      </c>
      <c r="H8" s="385" t="s">
        <v>1251</v>
      </c>
    </row>
    <row r="9" spans="1:8" x14ac:dyDescent="0.25">
      <c r="A9" s="378" t="s">
        <v>305</v>
      </c>
      <c r="B9" s="378"/>
      <c r="C9" s="485" t="s">
        <v>1247</v>
      </c>
      <c r="D9" s="378" t="s">
        <v>326</v>
      </c>
      <c r="E9" s="378" t="s">
        <v>465</v>
      </c>
      <c r="F9" s="378" t="s">
        <v>836</v>
      </c>
      <c r="G9" s="378">
        <v>9</v>
      </c>
      <c r="H9" s="385" t="s">
        <v>1252</v>
      </c>
    </row>
    <row r="10" spans="1:8" x14ac:dyDescent="0.25">
      <c r="A10" s="378" t="s">
        <v>305</v>
      </c>
      <c r="B10" s="378"/>
      <c r="C10" s="485" t="s">
        <v>1247</v>
      </c>
      <c r="D10" s="378" t="s">
        <v>326</v>
      </c>
      <c r="E10" s="378" t="s">
        <v>465</v>
      </c>
      <c r="F10" s="378" t="s">
        <v>836</v>
      </c>
      <c r="G10" s="378">
        <v>8</v>
      </c>
      <c r="H10" s="385" t="s">
        <v>1253</v>
      </c>
    </row>
    <row r="11" spans="1:8" x14ac:dyDescent="0.25">
      <c r="A11" s="378" t="s">
        <v>305</v>
      </c>
      <c r="B11" s="378"/>
      <c r="C11" s="485" t="s">
        <v>1247</v>
      </c>
      <c r="D11" s="378" t="s">
        <v>326</v>
      </c>
      <c r="E11" s="378" t="s">
        <v>465</v>
      </c>
      <c r="F11" s="378" t="s">
        <v>836</v>
      </c>
      <c r="G11" s="378">
        <v>5</v>
      </c>
      <c r="H11" s="385" t="s">
        <v>1254</v>
      </c>
    </row>
    <row r="12" spans="1:8" x14ac:dyDescent="0.25">
      <c r="A12" s="378" t="s">
        <v>305</v>
      </c>
      <c r="B12" s="378"/>
      <c r="C12" s="485" t="s">
        <v>1247</v>
      </c>
      <c r="D12" s="378" t="s">
        <v>326</v>
      </c>
      <c r="E12" s="378" t="s">
        <v>465</v>
      </c>
      <c r="F12" s="378" t="s">
        <v>836</v>
      </c>
      <c r="G12" s="378">
        <v>10</v>
      </c>
      <c r="H12" s="385" t="s">
        <v>1255</v>
      </c>
    </row>
    <row r="13" spans="1:8" x14ac:dyDescent="0.25">
      <c r="A13" s="378" t="s">
        <v>305</v>
      </c>
      <c r="B13" s="378"/>
      <c r="C13" s="485" t="s">
        <v>1247</v>
      </c>
      <c r="D13" s="378" t="s">
        <v>326</v>
      </c>
      <c r="E13" s="378" t="s">
        <v>465</v>
      </c>
      <c r="F13" s="378" t="s">
        <v>836</v>
      </c>
      <c r="G13" s="378">
        <v>6</v>
      </c>
      <c r="H13" s="385" t="s">
        <v>1256</v>
      </c>
    </row>
    <row r="14" spans="1:8" x14ac:dyDescent="0.25">
      <c r="A14" s="378" t="s">
        <v>305</v>
      </c>
      <c r="B14" s="378"/>
      <c r="C14" s="485" t="s">
        <v>1247</v>
      </c>
      <c r="D14" s="378" t="s">
        <v>326</v>
      </c>
      <c r="E14" s="378" t="s">
        <v>465</v>
      </c>
      <c r="F14" s="378" t="s">
        <v>836</v>
      </c>
      <c r="G14" s="378">
        <v>7</v>
      </c>
      <c r="H14" s="385" t="s">
        <v>1257</v>
      </c>
    </row>
    <row r="15" spans="1:8" x14ac:dyDescent="0.25">
      <c r="A15" s="378" t="s">
        <v>305</v>
      </c>
      <c r="B15" s="378"/>
      <c r="C15" s="485" t="s">
        <v>1247</v>
      </c>
      <c r="D15" s="378" t="s">
        <v>326</v>
      </c>
      <c r="E15" s="378" t="s">
        <v>465</v>
      </c>
      <c r="F15" s="378" t="s">
        <v>836</v>
      </c>
      <c r="G15" s="378">
        <v>5</v>
      </c>
      <c r="H15" s="385" t="s">
        <v>1258</v>
      </c>
    </row>
    <row r="16" spans="1:8" x14ac:dyDescent="0.25">
      <c r="A16" s="378" t="s">
        <v>305</v>
      </c>
      <c r="B16" s="378"/>
      <c r="C16" s="485" t="s">
        <v>1247</v>
      </c>
      <c r="D16" s="378" t="s">
        <v>326</v>
      </c>
      <c r="E16" s="378" t="s">
        <v>465</v>
      </c>
      <c r="F16" s="378" t="s">
        <v>836</v>
      </c>
      <c r="G16" s="378">
        <v>9</v>
      </c>
      <c r="H16" s="385" t="s">
        <v>1259</v>
      </c>
    </row>
    <row r="17" spans="1:8" x14ac:dyDescent="0.25">
      <c r="A17" s="378" t="s">
        <v>305</v>
      </c>
      <c r="B17" s="378"/>
      <c r="C17" s="485" t="s">
        <v>1247</v>
      </c>
      <c r="D17" s="378" t="s">
        <v>326</v>
      </c>
      <c r="E17" s="378" t="s">
        <v>465</v>
      </c>
      <c r="F17" s="378" t="s">
        <v>836</v>
      </c>
      <c r="G17" s="378">
        <v>6</v>
      </c>
      <c r="H17" s="385" t="s">
        <v>1260</v>
      </c>
    </row>
    <row r="18" spans="1:8" ht="25.5" x14ac:dyDescent="0.25">
      <c r="A18" s="378" t="s">
        <v>305</v>
      </c>
      <c r="B18" s="378"/>
      <c r="C18" s="485" t="s">
        <v>1247</v>
      </c>
      <c r="D18" s="378" t="s">
        <v>326</v>
      </c>
      <c r="E18" s="378" t="s">
        <v>465</v>
      </c>
      <c r="F18" s="378" t="s">
        <v>836</v>
      </c>
      <c r="G18" s="378">
        <v>25</v>
      </c>
      <c r="H18" s="385" t="s">
        <v>1243</v>
      </c>
    </row>
    <row r="19" spans="1:8" ht="25.5" x14ac:dyDescent="0.25">
      <c r="A19" s="378" t="s">
        <v>305</v>
      </c>
      <c r="B19" s="378"/>
      <c r="C19" s="485" t="s">
        <v>1247</v>
      </c>
      <c r="D19" s="378" t="s">
        <v>326</v>
      </c>
      <c r="E19" s="378" t="s">
        <v>465</v>
      </c>
      <c r="F19" s="378" t="s">
        <v>836</v>
      </c>
      <c r="G19" s="378">
        <v>10</v>
      </c>
      <c r="H19" s="385" t="s">
        <v>1261</v>
      </c>
    </row>
    <row r="20" spans="1:8" ht="25.5" x14ac:dyDescent="0.25">
      <c r="A20" s="378" t="s">
        <v>305</v>
      </c>
      <c r="B20" s="378"/>
      <c r="C20" s="485" t="s">
        <v>1247</v>
      </c>
      <c r="D20" s="378" t="s">
        <v>326</v>
      </c>
      <c r="E20" s="378" t="s">
        <v>465</v>
      </c>
      <c r="F20" s="378" t="s">
        <v>836</v>
      </c>
      <c r="G20" s="378">
        <v>8</v>
      </c>
      <c r="H20" s="385" t="s">
        <v>1262</v>
      </c>
    </row>
    <row r="21" spans="1:8" x14ac:dyDescent="0.25">
      <c r="A21" s="378" t="s">
        <v>305</v>
      </c>
      <c r="B21" s="378"/>
      <c r="C21" s="485" t="s">
        <v>1247</v>
      </c>
      <c r="D21" s="378" t="s">
        <v>326</v>
      </c>
      <c r="E21" s="378" t="s">
        <v>465</v>
      </c>
      <c r="F21" s="378" t="s">
        <v>836</v>
      </c>
      <c r="G21" s="378">
        <v>5</v>
      </c>
      <c r="H21" s="385" t="s">
        <v>1244</v>
      </c>
    </row>
    <row r="22" spans="1:8" x14ac:dyDescent="0.25">
      <c r="A22" s="378" t="s">
        <v>305</v>
      </c>
      <c r="B22" s="378"/>
      <c r="C22" s="485" t="s">
        <v>1247</v>
      </c>
      <c r="D22" s="378" t="s">
        <v>326</v>
      </c>
      <c r="E22" s="378" t="s">
        <v>465</v>
      </c>
      <c r="F22" s="378" t="s">
        <v>836</v>
      </c>
      <c r="G22" s="378">
        <v>12</v>
      </c>
      <c r="H22" s="385" t="s">
        <v>1245</v>
      </c>
    </row>
    <row r="23" spans="1:8" ht="25.5" x14ac:dyDescent="0.25">
      <c r="A23" s="378" t="s">
        <v>305</v>
      </c>
      <c r="B23" s="378"/>
      <c r="C23" s="485" t="s">
        <v>1247</v>
      </c>
      <c r="D23" s="378" t="s">
        <v>326</v>
      </c>
      <c r="E23" s="378" t="s">
        <v>465</v>
      </c>
      <c r="F23" s="378" t="s">
        <v>836</v>
      </c>
      <c r="G23" s="378">
        <v>20</v>
      </c>
      <c r="H23" s="385" t="s">
        <v>1246</v>
      </c>
    </row>
    <row r="24" spans="1:8" x14ac:dyDescent="0.25">
      <c r="A24" s="379" t="s">
        <v>305</v>
      </c>
      <c r="B24" s="380"/>
      <c r="C24" s="99" t="s">
        <v>837</v>
      </c>
      <c r="D24" s="381" t="s">
        <v>326</v>
      </c>
      <c r="E24" s="82" t="s">
        <v>465</v>
      </c>
      <c r="F24" s="86"/>
      <c r="G24" s="378" t="s">
        <v>326</v>
      </c>
      <c r="H24" s="681" t="s">
        <v>1249</v>
      </c>
    </row>
    <row r="25" spans="1:8" x14ac:dyDescent="0.25">
      <c r="A25" s="379" t="s">
        <v>305</v>
      </c>
      <c r="B25" s="380"/>
      <c r="C25" s="99" t="s">
        <v>837</v>
      </c>
      <c r="D25" s="381" t="s">
        <v>326</v>
      </c>
      <c r="E25" s="82" t="s">
        <v>465</v>
      </c>
      <c r="F25" s="86"/>
      <c r="G25" s="378" t="s">
        <v>326</v>
      </c>
      <c r="H25" s="681" t="s">
        <v>1249</v>
      </c>
    </row>
    <row r="26" spans="1:8" x14ac:dyDescent="0.25">
      <c r="A26" s="379" t="s">
        <v>305</v>
      </c>
      <c r="B26" s="380"/>
      <c r="C26" s="99" t="s">
        <v>838</v>
      </c>
      <c r="D26" s="381" t="s">
        <v>326</v>
      </c>
      <c r="E26" s="82" t="s">
        <v>465</v>
      </c>
      <c r="F26" s="86"/>
      <c r="G26" s="378" t="s">
        <v>326</v>
      </c>
      <c r="H26" s="681" t="s">
        <v>1249</v>
      </c>
    </row>
    <row r="27" spans="1:8" x14ac:dyDescent="0.25">
      <c r="A27" s="379" t="s">
        <v>305</v>
      </c>
      <c r="B27" s="380"/>
      <c r="C27" s="99" t="s">
        <v>838</v>
      </c>
      <c r="D27" s="381" t="s">
        <v>326</v>
      </c>
      <c r="E27" s="82" t="s">
        <v>465</v>
      </c>
      <c r="F27" s="86"/>
      <c r="G27" s="378" t="s">
        <v>326</v>
      </c>
      <c r="H27" s="681" t="s">
        <v>1249</v>
      </c>
    </row>
    <row r="28" spans="1:8" x14ac:dyDescent="0.25">
      <c r="A28" s="379" t="s">
        <v>305</v>
      </c>
      <c r="B28" s="379"/>
      <c r="C28" s="99" t="s">
        <v>839</v>
      </c>
      <c r="D28" s="381" t="s">
        <v>326</v>
      </c>
      <c r="E28" s="82" t="s">
        <v>465</v>
      </c>
      <c r="F28" s="86"/>
      <c r="G28" s="378" t="s">
        <v>326</v>
      </c>
      <c r="H28" s="681" t="s">
        <v>1249</v>
      </c>
    </row>
    <row r="29" spans="1:8" ht="27.75" customHeight="1" x14ac:dyDescent="0.25">
      <c r="A29" s="777" t="s">
        <v>840</v>
      </c>
      <c r="B29" s="778"/>
      <c r="C29" s="778"/>
      <c r="D29" s="778"/>
      <c r="E29" s="779"/>
      <c r="F29" s="771" t="s">
        <v>841</v>
      </c>
      <c r="G29" s="772"/>
      <c r="H29" s="773"/>
    </row>
    <row r="30" spans="1:8" x14ac:dyDescent="0.25">
      <c r="A30" s="379" t="s">
        <v>305</v>
      </c>
      <c r="B30" s="380"/>
      <c r="C30" s="99" t="s">
        <v>842</v>
      </c>
      <c r="D30" s="381" t="s">
        <v>843</v>
      </c>
      <c r="E30" s="82" t="s">
        <v>465</v>
      </c>
      <c r="F30" s="86" t="s">
        <v>844</v>
      </c>
      <c r="G30" s="378">
        <v>2</v>
      </c>
      <c r="H30" s="484" t="s">
        <v>1264</v>
      </c>
    </row>
    <row r="31" spans="1:8" x14ac:dyDescent="0.25">
      <c r="A31" s="379" t="s">
        <v>305</v>
      </c>
      <c r="B31" s="380"/>
      <c r="C31" s="99" t="s">
        <v>845</v>
      </c>
      <c r="D31" s="381" t="s">
        <v>843</v>
      </c>
      <c r="E31" s="82" t="s">
        <v>465</v>
      </c>
      <c r="F31" s="86" t="s">
        <v>844</v>
      </c>
      <c r="G31" s="378">
        <v>1</v>
      </c>
      <c r="H31" s="484" t="s">
        <v>1266</v>
      </c>
    </row>
    <row r="32" spans="1:8" x14ac:dyDescent="0.25">
      <c r="A32" s="379" t="s">
        <v>305</v>
      </c>
      <c r="B32" s="380"/>
      <c r="C32" s="99" t="s">
        <v>846</v>
      </c>
      <c r="D32" s="381" t="s">
        <v>843</v>
      </c>
      <c r="E32" s="82" t="s">
        <v>465</v>
      </c>
      <c r="F32" s="86" t="s">
        <v>844</v>
      </c>
      <c r="G32" s="378" t="s">
        <v>326</v>
      </c>
      <c r="H32" s="484" t="s">
        <v>1249</v>
      </c>
    </row>
    <row r="33" spans="1:8" ht="38.25" x14ac:dyDescent="0.25">
      <c r="A33" s="379" t="s">
        <v>305</v>
      </c>
      <c r="B33" s="382" t="s">
        <v>847</v>
      </c>
      <c r="C33" s="99" t="s">
        <v>848</v>
      </c>
      <c r="D33" s="381" t="s">
        <v>843</v>
      </c>
      <c r="E33" s="82" t="s">
        <v>465</v>
      </c>
      <c r="F33" s="86" t="s">
        <v>844</v>
      </c>
      <c r="G33" s="378">
        <v>2</v>
      </c>
      <c r="H33" s="385" t="s">
        <v>1263</v>
      </c>
    </row>
    <row r="34" spans="1:8" x14ac:dyDescent="0.25">
      <c r="A34" s="379" t="s">
        <v>305</v>
      </c>
      <c r="B34" s="382" t="s">
        <v>849</v>
      </c>
      <c r="C34" s="99" t="s">
        <v>850</v>
      </c>
      <c r="D34" s="381" t="s">
        <v>843</v>
      </c>
      <c r="E34" s="82" t="s">
        <v>465</v>
      </c>
      <c r="F34" s="86" t="s">
        <v>844</v>
      </c>
      <c r="G34" s="378">
        <v>1</v>
      </c>
      <c r="H34" s="484" t="s">
        <v>1488</v>
      </c>
    </row>
    <row r="35" spans="1:8" ht="38.25" x14ac:dyDescent="0.25">
      <c r="A35" s="379" t="s">
        <v>305</v>
      </c>
      <c r="B35" s="382" t="s">
        <v>849</v>
      </c>
      <c r="C35" s="99" t="s">
        <v>851</v>
      </c>
      <c r="D35" s="381" t="s">
        <v>843</v>
      </c>
      <c r="E35" s="82" t="s">
        <v>465</v>
      </c>
      <c r="F35" s="86"/>
      <c r="G35" s="378">
        <v>0</v>
      </c>
      <c r="H35" s="385" t="s">
        <v>1490</v>
      </c>
    </row>
    <row r="36" spans="1:8" ht="51" x14ac:dyDescent="0.25">
      <c r="A36" s="379" t="s">
        <v>305</v>
      </c>
      <c r="B36" s="380" t="s">
        <v>852</v>
      </c>
      <c r="C36" s="99" t="s">
        <v>853</v>
      </c>
      <c r="D36" s="381" t="s">
        <v>843</v>
      </c>
      <c r="E36" s="82" t="s">
        <v>465</v>
      </c>
      <c r="F36" s="86" t="s">
        <v>854</v>
      </c>
      <c r="G36" s="378">
        <v>7</v>
      </c>
      <c r="H36" s="385" t="s">
        <v>1492</v>
      </c>
    </row>
    <row r="37" spans="1:8" ht="38.25" x14ac:dyDescent="0.25">
      <c r="A37" s="379" t="s">
        <v>305</v>
      </c>
      <c r="B37" s="380" t="s">
        <v>855</v>
      </c>
      <c r="C37" s="99" t="s">
        <v>856</v>
      </c>
      <c r="D37" s="381" t="s">
        <v>843</v>
      </c>
      <c r="E37" s="82" t="s">
        <v>465</v>
      </c>
      <c r="F37" s="86" t="s">
        <v>857</v>
      </c>
      <c r="G37" s="378">
        <v>1</v>
      </c>
      <c r="H37" s="484" t="s">
        <v>1494</v>
      </c>
    </row>
    <row r="38" spans="1:8" x14ac:dyDescent="0.25">
      <c r="A38" s="682" t="s">
        <v>305</v>
      </c>
      <c r="B38" s="691" t="s">
        <v>855</v>
      </c>
      <c r="C38" s="688" t="s">
        <v>1500</v>
      </c>
      <c r="D38" s="689" t="s">
        <v>843</v>
      </c>
      <c r="E38" s="689"/>
      <c r="F38" s="690"/>
      <c r="G38" s="378">
        <v>1</v>
      </c>
      <c r="H38" s="484" t="s">
        <v>1502</v>
      </c>
    </row>
    <row r="39" spans="1:8" x14ac:dyDescent="0.25">
      <c r="A39" s="682" t="s">
        <v>305</v>
      </c>
      <c r="B39" s="691" t="s">
        <v>855</v>
      </c>
      <c r="C39" s="688" t="s">
        <v>1501</v>
      </c>
      <c r="D39" s="689" t="s">
        <v>843</v>
      </c>
      <c r="E39" s="689"/>
      <c r="F39" s="690"/>
      <c r="G39" s="378">
        <v>1</v>
      </c>
      <c r="H39" s="484" t="s">
        <v>1503</v>
      </c>
    </row>
    <row r="40" spans="1:8" ht="89.25" x14ac:dyDescent="0.25">
      <c r="A40" s="379" t="s">
        <v>305</v>
      </c>
      <c r="B40" s="380" t="s">
        <v>858</v>
      </c>
      <c r="C40" s="99" t="s">
        <v>859</v>
      </c>
      <c r="D40" s="381" t="s">
        <v>843</v>
      </c>
      <c r="E40" s="82" t="s">
        <v>465</v>
      </c>
      <c r="F40" s="86" t="s">
        <v>844</v>
      </c>
      <c r="G40" s="378">
        <v>2</v>
      </c>
      <c r="H40" s="385" t="s">
        <v>1491</v>
      </c>
    </row>
    <row r="41" spans="1:8" ht="38.25" x14ac:dyDescent="0.25">
      <c r="A41" s="379" t="s">
        <v>305</v>
      </c>
      <c r="B41" s="380" t="s">
        <v>860</v>
      </c>
      <c r="C41" s="99" t="s">
        <v>861</v>
      </c>
      <c r="D41" s="381" t="s">
        <v>843</v>
      </c>
      <c r="E41" s="82" t="s">
        <v>465</v>
      </c>
      <c r="F41" s="86" t="s">
        <v>862</v>
      </c>
      <c r="G41" s="378" t="s">
        <v>326</v>
      </c>
      <c r="H41" s="484" t="s">
        <v>1249</v>
      </c>
    </row>
    <row r="42" spans="1:8" ht="25.5" x14ac:dyDescent="0.25">
      <c r="A42" s="379" t="s">
        <v>305</v>
      </c>
      <c r="B42" s="380" t="s">
        <v>863</v>
      </c>
      <c r="C42" s="99" t="s">
        <v>864</v>
      </c>
      <c r="D42" s="381" t="s">
        <v>843</v>
      </c>
      <c r="E42" s="82" t="s">
        <v>465</v>
      </c>
      <c r="F42" s="86" t="s">
        <v>844</v>
      </c>
      <c r="G42" s="378" t="s">
        <v>326</v>
      </c>
      <c r="H42" s="484" t="s">
        <v>1249</v>
      </c>
    </row>
    <row r="43" spans="1:8" ht="25.5" x14ac:dyDescent="0.25">
      <c r="A43" s="379" t="s">
        <v>305</v>
      </c>
      <c r="B43" s="380" t="s">
        <v>865</v>
      </c>
      <c r="C43" s="99" t="s">
        <v>866</v>
      </c>
      <c r="D43" s="381" t="s">
        <v>843</v>
      </c>
      <c r="E43" s="82" t="s">
        <v>465</v>
      </c>
      <c r="F43" s="86"/>
      <c r="G43" s="378">
        <v>3</v>
      </c>
      <c r="H43" s="385" t="s">
        <v>1493</v>
      </c>
    </row>
    <row r="44" spans="1:8" x14ac:dyDescent="0.25">
      <c r="A44" s="379" t="s">
        <v>305</v>
      </c>
      <c r="B44" s="380" t="s">
        <v>867</v>
      </c>
      <c r="C44" s="99" t="s">
        <v>868</v>
      </c>
      <c r="D44" s="381" t="s">
        <v>843</v>
      </c>
      <c r="E44" s="82" t="s">
        <v>465</v>
      </c>
      <c r="F44" s="86"/>
      <c r="G44" s="378" t="s">
        <v>326</v>
      </c>
      <c r="H44" s="484" t="s">
        <v>1495</v>
      </c>
    </row>
    <row r="45" spans="1:8" ht="25.5" x14ac:dyDescent="0.25">
      <c r="A45" s="379" t="s">
        <v>305</v>
      </c>
      <c r="B45" s="380" t="s">
        <v>869</v>
      </c>
      <c r="C45" s="99" t="s">
        <v>870</v>
      </c>
      <c r="D45" s="381" t="s">
        <v>843</v>
      </c>
      <c r="E45" s="82" t="s">
        <v>465</v>
      </c>
      <c r="F45" s="86"/>
      <c r="G45" s="378" t="s">
        <v>326</v>
      </c>
      <c r="H45" s="484" t="s">
        <v>1249</v>
      </c>
    </row>
    <row r="46" spans="1:8" x14ac:dyDescent="0.25">
      <c r="A46" s="379" t="s">
        <v>305</v>
      </c>
      <c r="B46" s="382"/>
      <c r="C46" s="99" t="s">
        <v>871</v>
      </c>
      <c r="D46" s="381" t="s">
        <v>843</v>
      </c>
      <c r="E46" s="82" t="s">
        <v>465</v>
      </c>
      <c r="F46" s="86"/>
      <c r="G46" s="378" t="s">
        <v>326</v>
      </c>
      <c r="H46" s="484" t="s">
        <v>1249</v>
      </c>
    </row>
    <row r="47" spans="1:8" x14ac:dyDescent="0.25">
      <c r="A47" s="379" t="s">
        <v>305</v>
      </c>
      <c r="B47" s="382"/>
      <c r="C47" s="99" t="s">
        <v>872</v>
      </c>
      <c r="D47" s="381" t="s">
        <v>843</v>
      </c>
      <c r="E47" s="82" t="s">
        <v>465</v>
      </c>
      <c r="F47" s="86"/>
      <c r="G47" s="378" t="s">
        <v>326</v>
      </c>
      <c r="H47" s="484" t="s">
        <v>1249</v>
      </c>
    </row>
    <row r="48" spans="1:8" x14ac:dyDescent="0.25">
      <c r="A48" s="379" t="s">
        <v>305</v>
      </c>
      <c r="B48" s="382"/>
      <c r="C48" s="99" t="s">
        <v>873</v>
      </c>
      <c r="D48" s="381" t="s">
        <v>843</v>
      </c>
      <c r="E48" s="82" t="s">
        <v>465</v>
      </c>
      <c r="F48" s="86"/>
      <c r="G48" s="378">
        <v>1</v>
      </c>
      <c r="H48" s="484" t="s">
        <v>1489</v>
      </c>
    </row>
    <row r="49" spans="1:8" ht="25.5" x14ac:dyDescent="0.25">
      <c r="A49" s="379" t="s">
        <v>305</v>
      </c>
      <c r="B49" s="382"/>
      <c r="C49" s="99" t="s">
        <v>874</v>
      </c>
      <c r="D49" s="381" t="s">
        <v>843</v>
      </c>
      <c r="E49" s="82" t="s">
        <v>465</v>
      </c>
      <c r="F49" s="86"/>
      <c r="G49" s="378">
        <v>1</v>
      </c>
      <c r="H49" s="385" t="s">
        <v>1496</v>
      </c>
    </row>
    <row r="50" spans="1:8" ht="25.5" x14ac:dyDescent="0.25">
      <c r="A50" s="379" t="s">
        <v>305</v>
      </c>
      <c r="B50" s="382"/>
      <c r="C50" s="99" t="s">
        <v>875</v>
      </c>
      <c r="D50" s="381" t="s">
        <v>843</v>
      </c>
      <c r="E50" s="82" t="s">
        <v>465</v>
      </c>
      <c r="F50" s="86"/>
      <c r="G50" s="378">
        <v>2</v>
      </c>
      <c r="H50" s="385" t="s">
        <v>1497</v>
      </c>
    </row>
    <row r="51" spans="1:8" x14ac:dyDescent="0.25">
      <c r="A51" s="379" t="s">
        <v>305</v>
      </c>
      <c r="B51" s="382"/>
      <c r="C51" s="99" t="s">
        <v>876</v>
      </c>
      <c r="D51" s="381" t="s">
        <v>843</v>
      </c>
      <c r="E51" s="82" t="s">
        <v>465</v>
      </c>
      <c r="F51" s="86"/>
      <c r="G51" s="378">
        <v>2</v>
      </c>
      <c r="H51" s="484" t="s">
        <v>1265</v>
      </c>
    </row>
    <row r="52" spans="1:8" x14ac:dyDescent="0.25">
      <c r="A52" s="379" t="s">
        <v>305</v>
      </c>
      <c r="B52" s="382"/>
      <c r="C52" s="99" t="s">
        <v>877</v>
      </c>
      <c r="D52" s="381" t="s">
        <v>843</v>
      </c>
      <c r="E52" s="82" t="s">
        <v>465</v>
      </c>
      <c r="F52" s="86"/>
      <c r="G52" s="378">
        <v>1</v>
      </c>
      <c r="H52" s="385" t="s">
        <v>1498</v>
      </c>
    </row>
    <row r="53" spans="1:8" x14ac:dyDescent="0.25">
      <c r="A53" s="682" t="s">
        <v>305</v>
      </c>
      <c r="B53" s="683"/>
      <c r="C53" s="684" t="s">
        <v>877</v>
      </c>
      <c r="D53" s="685" t="s">
        <v>843</v>
      </c>
      <c r="E53" s="685"/>
      <c r="F53" s="686"/>
      <c r="G53" s="378">
        <v>1</v>
      </c>
      <c r="H53" s="385" t="s">
        <v>1499</v>
      </c>
    </row>
    <row r="54" spans="1:8" x14ac:dyDescent="0.25">
      <c r="A54" s="682" t="s">
        <v>305</v>
      </c>
      <c r="B54" s="687" t="s">
        <v>1505</v>
      </c>
      <c r="C54" s="688" t="s">
        <v>1506</v>
      </c>
      <c r="D54" s="685" t="s">
        <v>843</v>
      </c>
      <c r="E54" s="685"/>
      <c r="F54" s="690"/>
      <c r="G54" s="378">
        <v>2</v>
      </c>
      <c r="H54" s="385" t="s">
        <v>1507</v>
      </c>
    </row>
    <row r="55" spans="1:8" x14ac:dyDescent="0.25">
      <c r="A55" s="780" t="s">
        <v>878</v>
      </c>
      <c r="B55" s="780"/>
      <c r="C55" s="780"/>
      <c r="D55" s="780"/>
      <c r="E55" s="780"/>
      <c r="F55" s="780"/>
      <c r="G55" s="378"/>
      <c r="H55" s="27"/>
    </row>
    <row r="56" spans="1:8" x14ac:dyDescent="0.25">
      <c r="A56" s="781" t="s">
        <v>879</v>
      </c>
      <c r="B56" s="781"/>
      <c r="C56" s="781"/>
      <c r="D56" s="781"/>
      <c r="E56" s="781"/>
      <c r="F56" s="781"/>
      <c r="G56" s="378"/>
      <c r="H56" s="27"/>
    </row>
    <row r="57" spans="1:8" x14ac:dyDescent="0.25">
      <c r="A57" s="379" t="s">
        <v>305</v>
      </c>
      <c r="B57" s="382"/>
      <c r="C57" s="99" t="s">
        <v>880</v>
      </c>
      <c r="D57" s="381" t="s">
        <v>318</v>
      </c>
      <c r="E57" s="82" t="s">
        <v>465</v>
      </c>
      <c r="F57" s="381"/>
      <c r="G57" s="378">
        <v>3</v>
      </c>
      <c r="H57" s="484" t="s">
        <v>1517</v>
      </c>
    </row>
    <row r="58" spans="1:8" x14ac:dyDescent="0.25">
      <c r="A58" s="379" t="s">
        <v>305</v>
      </c>
      <c r="B58" s="382"/>
      <c r="C58" s="99" t="s">
        <v>881</v>
      </c>
      <c r="D58" s="381" t="s">
        <v>318</v>
      </c>
      <c r="E58" s="82" t="s">
        <v>465</v>
      </c>
      <c r="F58" s="381"/>
      <c r="G58" s="378">
        <v>3</v>
      </c>
      <c r="H58" s="484" t="s">
        <v>1517</v>
      </c>
    </row>
    <row r="59" spans="1:8" x14ac:dyDescent="0.25">
      <c r="A59" s="379" t="s">
        <v>305</v>
      </c>
      <c r="B59" s="382"/>
      <c r="C59" s="99" t="s">
        <v>882</v>
      </c>
      <c r="D59" s="381" t="s">
        <v>318</v>
      </c>
      <c r="E59" s="82" t="s">
        <v>465</v>
      </c>
      <c r="F59" s="381"/>
      <c r="G59" s="378">
        <v>3</v>
      </c>
      <c r="H59" s="484" t="s">
        <v>1517</v>
      </c>
    </row>
    <row r="60" spans="1:8" ht="51" x14ac:dyDescent="0.25">
      <c r="A60" s="379" t="s">
        <v>305</v>
      </c>
      <c r="B60" s="382" t="s">
        <v>883</v>
      </c>
      <c r="C60" s="99" t="s">
        <v>884</v>
      </c>
      <c r="D60" s="381" t="s">
        <v>318</v>
      </c>
      <c r="E60" s="82" t="s">
        <v>465</v>
      </c>
      <c r="F60" s="381"/>
      <c r="G60" s="378" t="s">
        <v>326</v>
      </c>
      <c r="H60" s="484" t="s">
        <v>1249</v>
      </c>
    </row>
    <row r="61" spans="1:8" x14ac:dyDescent="0.25">
      <c r="A61" s="379" t="s">
        <v>305</v>
      </c>
      <c r="B61" s="382" t="s">
        <v>885</v>
      </c>
      <c r="C61" s="99" t="s">
        <v>886</v>
      </c>
      <c r="D61" s="381" t="s">
        <v>318</v>
      </c>
      <c r="E61" s="82" t="s">
        <v>465</v>
      </c>
      <c r="F61" s="381" t="s">
        <v>836</v>
      </c>
      <c r="G61" s="378">
        <v>5</v>
      </c>
      <c r="H61" s="484" t="s">
        <v>1516</v>
      </c>
    </row>
    <row r="62" spans="1:8" ht="25.5" x14ac:dyDescent="0.25">
      <c r="A62" s="379" t="s">
        <v>305</v>
      </c>
      <c r="B62" s="382"/>
      <c r="C62" s="99" t="s">
        <v>887</v>
      </c>
      <c r="D62" s="381" t="s">
        <v>318</v>
      </c>
      <c r="E62" s="82" t="s">
        <v>465</v>
      </c>
      <c r="F62" s="86"/>
      <c r="G62" s="378" t="s">
        <v>326</v>
      </c>
      <c r="H62" s="484" t="s">
        <v>1249</v>
      </c>
    </row>
    <row r="63" spans="1:8" x14ac:dyDescent="0.25">
      <c r="A63" s="379" t="s">
        <v>305</v>
      </c>
      <c r="B63" s="382"/>
      <c r="C63" s="99" t="s">
        <v>888</v>
      </c>
      <c r="D63" s="381" t="s">
        <v>318</v>
      </c>
      <c r="E63" s="82" t="s">
        <v>465</v>
      </c>
      <c r="F63" s="86"/>
      <c r="G63" s="378" t="s">
        <v>326</v>
      </c>
      <c r="H63" s="484" t="s">
        <v>1249</v>
      </c>
    </row>
    <row r="64" spans="1:8" x14ac:dyDescent="0.25">
      <c r="A64" s="379" t="s">
        <v>305</v>
      </c>
      <c r="B64" s="382" t="s">
        <v>889</v>
      </c>
      <c r="C64" s="380" t="s">
        <v>890</v>
      </c>
      <c r="D64" s="381" t="s">
        <v>318</v>
      </c>
      <c r="E64" s="82" t="s">
        <v>465</v>
      </c>
      <c r="F64" s="86"/>
      <c r="G64" s="378">
        <v>2</v>
      </c>
      <c r="H64" s="484" t="s">
        <v>1514</v>
      </c>
    </row>
    <row r="65" spans="1:8" x14ac:dyDescent="0.25">
      <c r="A65" s="379" t="s">
        <v>305</v>
      </c>
      <c r="B65" s="382"/>
      <c r="C65" s="380" t="s">
        <v>891</v>
      </c>
      <c r="D65" s="381" t="s">
        <v>318</v>
      </c>
      <c r="E65" s="82" t="s">
        <v>465</v>
      </c>
      <c r="F65" s="381"/>
      <c r="G65" s="378">
        <v>5</v>
      </c>
      <c r="H65" s="484" t="s">
        <v>1515</v>
      </c>
    </row>
    <row r="66" spans="1:8" x14ac:dyDescent="0.25">
      <c r="A66" s="379" t="s">
        <v>305</v>
      </c>
      <c r="B66" s="382"/>
      <c r="C66" s="380" t="s">
        <v>892</v>
      </c>
      <c r="D66" s="381" t="s">
        <v>318</v>
      </c>
      <c r="E66" s="82" t="s">
        <v>465</v>
      </c>
      <c r="F66" s="86"/>
      <c r="G66" s="378" t="s">
        <v>326</v>
      </c>
      <c r="H66" s="484" t="s">
        <v>1249</v>
      </c>
    </row>
    <row r="67" spans="1:8" x14ac:dyDescent="0.25">
      <c r="A67" s="379" t="s">
        <v>305</v>
      </c>
      <c r="B67" s="382"/>
      <c r="C67" s="380" t="s">
        <v>893</v>
      </c>
      <c r="D67" s="381" t="s">
        <v>318</v>
      </c>
      <c r="E67" s="82" t="s">
        <v>465</v>
      </c>
      <c r="F67" s="86"/>
      <c r="G67" s="378" t="s">
        <v>326</v>
      </c>
      <c r="H67" s="484" t="s">
        <v>1249</v>
      </c>
    </row>
    <row r="68" spans="1:8" x14ac:dyDescent="0.25">
      <c r="A68" s="379" t="s">
        <v>305</v>
      </c>
      <c r="B68" s="382"/>
      <c r="C68" s="380" t="s">
        <v>894</v>
      </c>
      <c r="D68" s="381" t="s">
        <v>318</v>
      </c>
      <c r="E68" s="82" t="s">
        <v>465</v>
      </c>
      <c r="F68" s="381"/>
      <c r="G68" s="378" t="s">
        <v>326</v>
      </c>
      <c r="H68" s="484" t="s">
        <v>1249</v>
      </c>
    </row>
    <row r="69" spans="1:8" x14ac:dyDescent="0.25">
      <c r="A69" s="379" t="s">
        <v>305</v>
      </c>
      <c r="B69" s="382"/>
      <c r="C69" s="99" t="s">
        <v>895</v>
      </c>
      <c r="D69" s="381" t="s">
        <v>318</v>
      </c>
      <c r="E69" s="82" t="s">
        <v>465</v>
      </c>
      <c r="F69" s="381"/>
      <c r="G69" s="378" t="s">
        <v>326</v>
      </c>
      <c r="H69" s="484" t="s">
        <v>1249</v>
      </c>
    </row>
    <row r="70" spans="1:8" ht="38.25" x14ac:dyDescent="0.25">
      <c r="A70" s="379" t="s">
        <v>305</v>
      </c>
      <c r="B70" s="382" t="s">
        <v>885</v>
      </c>
      <c r="C70" s="99" t="s">
        <v>896</v>
      </c>
      <c r="D70" s="381" t="s">
        <v>318</v>
      </c>
      <c r="E70" s="82" t="s">
        <v>465</v>
      </c>
      <c r="F70" s="381"/>
      <c r="G70" s="378">
        <v>1</v>
      </c>
      <c r="H70" s="484" t="s">
        <v>1508</v>
      </c>
    </row>
    <row r="71" spans="1:8" ht="25.5" x14ac:dyDescent="0.25">
      <c r="A71" s="682" t="s">
        <v>305</v>
      </c>
      <c r="B71" s="683" t="s">
        <v>885</v>
      </c>
      <c r="C71" s="688" t="s">
        <v>1511</v>
      </c>
      <c r="D71" s="689" t="s">
        <v>318</v>
      </c>
      <c r="E71" s="689" t="s">
        <v>465</v>
      </c>
      <c r="F71" s="689"/>
      <c r="G71" s="378">
        <v>5</v>
      </c>
      <c r="H71" s="484" t="s">
        <v>1512</v>
      </c>
    </row>
    <row r="72" spans="1:8" ht="25.5" x14ac:dyDescent="0.25">
      <c r="A72" s="379" t="s">
        <v>305</v>
      </c>
      <c r="B72" s="382"/>
      <c r="C72" s="99" t="s">
        <v>897</v>
      </c>
      <c r="D72" s="381" t="s">
        <v>318</v>
      </c>
      <c r="E72" s="381" t="s">
        <v>465</v>
      </c>
      <c r="F72" s="381"/>
      <c r="G72" s="378" t="s">
        <v>326</v>
      </c>
      <c r="H72" s="484" t="s">
        <v>1249</v>
      </c>
    </row>
    <row r="73" spans="1:8" x14ac:dyDescent="0.25">
      <c r="A73" s="379" t="s">
        <v>305</v>
      </c>
      <c r="B73" s="382"/>
      <c r="C73" s="99" t="s">
        <v>898</v>
      </c>
      <c r="D73" s="381" t="s">
        <v>318</v>
      </c>
      <c r="E73" s="381" t="s">
        <v>465</v>
      </c>
      <c r="F73" s="381"/>
      <c r="G73" s="378">
        <v>1</v>
      </c>
      <c r="H73" s="484" t="s">
        <v>1509</v>
      </c>
    </row>
    <row r="74" spans="1:8" x14ac:dyDescent="0.25">
      <c r="A74" s="682" t="s">
        <v>305</v>
      </c>
      <c r="B74" s="687"/>
      <c r="C74" s="688" t="s">
        <v>898</v>
      </c>
      <c r="D74" s="689" t="s">
        <v>318</v>
      </c>
      <c r="E74" s="689" t="s">
        <v>465</v>
      </c>
      <c r="F74" s="689"/>
      <c r="G74" s="378">
        <v>1</v>
      </c>
      <c r="H74" s="484" t="s">
        <v>1510</v>
      </c>
    </row>
    <row r="75" spans="1:8" x14ac:dyDescent="0.25">
      <c r="A75" s="781" t="s">
        <v>899</v>
      </c>
      <c r="B75" s="781"/>
      <c r="C75" s="781"/>
      <c r="D75" s="781"/>
      <c r="E75" s="781"/>
      <c r="F75" s="781"/>
      <c r="G75" s="378"/>
      <c r="H75" s="27"/>
    </row>
    <row r="76" spans="1:8" x14ac:dyDescent="0.25">
      <c r="A76" s="379" t="s">
        <v>305</v>
      </c>
      <c r="B76" s="382"/>
      <c r="C76" s="380" t="s">
        <v>900</v>
      </c>
      <c r="D76" s="381" t="s">
        <v>318</v>
      </c>
      <c r="E76" s="381" t="s">
        <v>465</v>
      </c>
      <c r="F76" s="381"/>
      <c r="G76" s="378" t="s">
        <v>326</v>
      </c>
      <c r="H76" s="484" t="s">
        <v>1249</v>
      </c>
    </row>
    <row r="77" spans="1:8" x14ac:dyDescent="0.25">
      <c r="A77" s="379" t="s">
        <v>305</v>
      </c>
      <c r="B77" s="382"/>
      <c r="C77" s="380" t="s">
        <v>901</v>
      </c>
      <c r="D77" s="381" t="s">
        <v>318</v>
      </c>
      <c r="E77" s="381" t="s">
        <v>465</v>
      </c>
      <c r="F77" s="381"/>
      <c r="G77" s="378" t="s">
        <v>326</v>
      </c>
      <c r="H77" s="484" t="s">
        <v>1249</v>
      </c>
    </row>
    <row r="78" spans="1:8" x14ac:dyDescent="0.25">
      <c r="A78" s="379" t="s">
        <v>305</v>
      </c>
      <c r="B78" s="382"/>
      <c r="C78" s="380" t="s">
        <v>902</v>
      </c>
      <c r="D78" s="381" t="s">
        <v>318</v>
      </c>
      <c r="E78" s="381" t="s">
        <v>465</v>
      </c>
      <c r="F78" s="381"/>
      <c r="G78" s="378" t="s">
        <v>326</v>
      </c>
      <c r="H78" s="484" t="s">
        <v>1249</v>
      </c>
    </row>
    <row r="79" spans="1:8" x14ac:dyDescent="0.25">
      <c r="A79" s="379" t="s">
        <v>305</v>
      </c>
      <c r="B79" s="382"/>
      <c r="C79" s="380" t="s">
        <v>903</v>
      </c>
      <c r="D79" s="381" t="s">
        <v>318</v>
      </c>
      <c r="E79" s="381" t="s">
        <v>465</v>
      </c>
      <c r="F79" s="381"/>
      <c r="G79" s="378" t="s">
        <v>326</v>
      </c>
      <c r="H79" s="484" t="s">
        <v>1249</v>
      </c>
    </row>
    <row r="80" spans="1:8" x14ac:dyDescent="0.25">
      <c r="A80" s="781" t="s">
        <v>904</v>
      </c>
      <c r="B80" s="781"/>
      <c r="C80" s="781"/>
      <c r="D80" s="781"/>
      <c r="E80" s="781"/>
      <c r="F80" s="781"/>
      <c r="G80" s="378"/>
      <c r="H80" s="27"/>
    </row>
    <row r="81" spans="1:8" x14ac:dyDescent="0.25">
      <c r="A81" s="379" t="s">
        <v>305</v>
      </c>
      <c r="B81" s="382"/>
      <c r="C81" s="380" t="s">
        <v>905</v>
      </c>
      <c r="D81" s="381" t="s">
        <v>318</v>
      </c>
      <c r="E81" s="381" t="s">
        <v>465</v>
      </c>
      <c r="F81" s="381"/>
      <c r="G81" s="378" t="s">
        <v>326</v>
      </c>
      <c r="H81" s="484" t="s">
        <v>1249</v>
      </c>
    </row>
    <row r="82" spans="1:8" ht="51" x14ac:dyDescent="0.25">
      <c r="A82" s="379" t="s">
        <v>305</v>
      </c>
      <c r="B82" s="382"/>
      <c r="C82" s="383" t="s">
        <v>906</v>
      </c>
      <c r="D82" s="381" t="s">
        <v>318</v>
      </c>
      <c r="E82" s="381" t="s">
        <v>465</v>
      </c>
      <c r="F82" s="381"/>
      <c r="G82" s="378">
        <v>3</v>
      </c>
      <c r="H82" s="385" t="s">
        <v>1513</v>
      </c>
    </row>
    <row r="83" spans="1:8" ht="25.5" x14ac:dyDescent="0.25">
      <c r="A83" s="379" t="s">
        <v>305</v>
      </c>
      <c r="B83" s="382"/>
      <c r="C83" s="380" t="s">
        <v>907</v>
      </c>
      <c r="D83" s="381" t="s">
        <v>318</v>
      </c>
      <c r="E83" s="381" t="s">
        <v>465</v>
      </c>
      <c r="F83" s="381"/>
      <c r="G83" s="378">
        <v>3</v>
      </c>
      <c r="H83" s="385" t="s">
        <v>1513</v>
      </c>
    </row>
    <row r="84" spans="1:8" ht="25.5" x14ac:dyDescent="0.25">
      <c r="A84" s="379" t="s">
        <v>305</v>
      </c>
      <c r="B84" s="382"/>
      <c r="C84" s="383" t="s">
        <v>908</v>
      </c>
      <c r="D84" s="381" t="s">
        <v>318</v>
      </c>
      <c r="E84" s="381" t="s">
        <v>465</v>
      </c>
      <c r="F84" s="381"/>
      <c r="G84" s="378" t="s">
        <v>326</v>
      </c>
      <c r="H84" s="484" t="s">
        <v>1249</v>
      </c>
    </row>
    <row r="85" spans="1:8" x14ac:dyDescent="0.25">
      <c r="A85" s="781" t="s">
        <v>909</v>
      </c>
      <c r="B85" s="781"/>
      <c r="C85" s="781"/>
      <c r="D85" s="781"/>
      <c r="E85" s="781"/>
      <c r="F85" s="781"/>
      <c r="G85" s="378"/>
      <c r="H85" s="27"/>
    </row>
    <row r="86" spans="1:8" x14ac:dyDescent="0.25">
      <c r="A86" s="379" t="s">
        <v>305</v>
      </c>
      <c r="B86" s="382"/>
      <c r="C86" s="99" t="s">
        <v>910</v>
      </c>
      <c r="D86" s="381" t="s">
        <v>318</v>
      </c>
      <c r="E86" s="381" t="s">
        <v>465</v>
      </c>
      <c r="F86" s="381"/>
      <c r="G86" s="378">
        <v>4</v>
      </c>
      <c r="H86" s="484" t="s">
        <v>1504</v>
      </c>
    </row>
    <row r="87" spans="1:8" x14ac:dyDescent="0.25">
      <c r="A87" s="379" t="s">
        <v>305</v>
      </c>
      <c r="B87" s="382"/>
      <c r="C87" s="99" t="s">
        <v>910</v>
      </c>
      <c r="D87" s="381" t="s">
        <v>318</v>
      </c>
      <c r="E87" s="381" t="s">
        <v>465</v>
      </c>
      <c r="F87" s="381"/>
      <c r="G87" s="378" t="s">
        <v>326</v>
      </c>
      <c r="H87" s="484" t="s">
        <v>1249</v>
      </c>
    </row>
    <row r="88" spans="1:8" x14ac:dyDescent="0.25">
      <c r="A88" s="379" t="s">
        <v>305</v>
      </c>
      <c r="B88" s="382"/>
      <c r="C88" s="99" t="s">
        <v>911</v>
      </c>
      <c r="D88" s="381" t="s">
        <v>318</v>
      </c>
      <c r="E88" s="381" t="s">
        <v>465</v>
      </c>
      <c r="F88" s="381"/>
      <c r="G88" s="378" t="s">
        <v>326</v>
      </c>
      <c r="H88" s="484" t="s">
        <v>1249</v>
      </c>
    </row>
    <row r="89" spans="1:8" x14ac:dyDescent="0.25">
      <c r="A89" s="379" t="s">
        <v>305</v>
      </c>
      <c r="B89" s="382"/>
      <c r="C89" s="99" t="s">
        <v>912</v>
      </c>
      <c r="D89" s="381" t="s">
        <v>318</v>
      </c>
      <c r="E89" s="381" t="s">
        <v>465</v>
      </c>
      <c r="F89" s="381"/>
      <c r="G89" s="378" t="s">
        <v>326</v>
      </c>
      <c r="H89" s="484" t="s">
        <v>1249</v>
      </c>
    </row>
    <row r="90" spans="1:8" ht="25.5" x14ac:dyDescent="0.25">
      <c r="A90" s="379" t="s">
        <v>305</v>
      </c>
      <c r="B90" s="382"/>
      <c r="C90" s="99" t="s">
        <v>913</v>
      </c>
      <c r="D90" s="381" t="s">
        <v>318</v>
      </c>
      <c r="E90" s="381" t="s">
        <v>465</v>
      </c>
      <c r="F90" s="381"/>
      <c r="G90" s="378" t="s">
        <v>326</v>
      </c>
      <c r="H90" s="484" t="s">
        <v>1249</v>
      </c>
    </row>
    <row r="91" spans="1:8" x14ac:dyDescent="0.25">
      <c r="A91" s="781" t="s">
        <v>309</v>
      </c>
      <c r="B91" s="781"/>
      <c r="C91" s="781"/>
      <c r="D91" s="781"/>
      <c r="E91" s="781"/>
      <c r="F91" s="781"/>
      <c r="G91" s="378"/>
      <c r="H91" s="27"/>
    </row>
    <row r="92" spans="1:8" x14ac:dyDescent="0.25">
      <c r="A92" s="379" t="s">
        <v>305</v>
      </c>
      <c r="B92" s="382"/>
      <c r="C92" s="99" t="s">
        <v>914</v>
      </c>
      <c r="D92" s="381" t="s">
        <v>309</v>
      </c>
      <c r="E92" s="381" t="s">
        <v>465</v>
      </c>
      <c r="F92" s="381"/>
      <c r="G92" s="378" t="s">
        <v>326</v>
      </c>
      <c r="H92" s="484" t="s">
        <v>1249</v>
      </c>
    </row>
    <row r="93" spans="1:8" ht="25.5" x14ac:dyDescent="0.25">
      <c r="A93" s="379" t="s">
        <v>305</v>
      </c>
      <c r="B93" s="382"/>
      <c r="C93" s="99" t="s">
        <v>915</v>
      </c>
      <c r="D93" s="381" t="s">
        <v>309</v>
      </c>
      <c r="E93" s="381" t="s">
        <v>465</v>
      </c>
      <c r="F93" s="381"/>
      <c r="G93" s="378">
        <v>5</v>
      </c>
      <c r="H93" s="484" t="s">
        <v>1518</v>
      </c>
    </row>
    <row r="94" spans="1:8" x14ac:dyDescent="0.25">
      <c r="A94" s="379" t="s">
        <v>305</v>
      </c>
      <c r="B94" s="382"/>
      <c r="C94" s="99" t="s">
        <v>916</v>
      </c>
      <c r="D94" s="381" t="s">
        <v>309</v>
      </c>
      <c r="E94" s="381" t="s">
        <v>465</v>
      </c>
      <c r="F94" s="381"/>
      <c r="G94" s="378">
        <v>6</v>
      </c>
      <c r="H94" s="484" t="s">
        <v>1518</v>
      </c>
    </row>
    <row r="95" spans="1:8" x14ac:dyDescent="0.25">
      <c r="A95" s="379" t="s">
        <v>305</v>
      </c>
      <c r="B95" s="382"/>
      <c r="C95" s="99" t="s">
        <v>917</v>
      </c>
      <c r="D95" s="381" t="s">
        <v>309</v>
      </c>
      <c r="E95" s="381" t="s">
        <v>465</v>
      </c>
      <c r="F95" s="381"/>
      <c r="G95" s="378">
        <v>6</v>
      </c>
      <c r="H95" s="484" t="s">
        <v>1518</v>
      </c>
    </row>
    <row r="96" spans="1:8" x14ac:dyDescent="0.25">
      <c r="A96" s="379" t="s">
        <v>305</v>
      </c>
      <c r="B96" s="382"/>
      <c r="C96" s="99" t="s">
        <v>918</v>
      </c>
      <c r="D96" s="381" t="s">
        <v>309</v>
      </c>
      <c r="E96" s="381" t="s">
        <v>465</v>
      </c>
      <c r="F96" s="381"/>
      <c r="G96" s="378">
        <v>6</v>
      </c>
      <c r="H96" s="484" t="s">
        <v>1518</v>
      </c>
    </row>
    <row r="97" spans="1:8" ht="25.5" x14ac:dyDescent="0.25">
      <c r="A97" s="379" t="s">
        <v>305</v>
      </c>
      <c r="B97" s="382"/>
      <c r="C97" s="99" t="s">
        <v>919</v>
      </c>
      <c r="D97" s="381" t="s">
        <v>309</v>
      </c>
      <c r="E97" s="381" t="s">
        <v>465</v>
      </c>
      <c r="F97" s="381"/>
      <c r="G97" s="378">
        <v>1</v>
      </c>
      <c r="H97" s="484" t="s">
        <v>1518</v>
      </c>
    </row>
    <row r="98" spans="1:8" x14ac:dyDescent="0.25">
      <c r="A98" s="379" t="s">
        <v>305</v>
      </c>
      <c r="B98" s="382"/>
      <c r="C98" s="99" t="s">
        <v>920</v>
      </c>
      <c r="D98" s="381" t="s">
        <v>309</v>
      </c>
      <c r="E98" s="381" t="s">
        <v>465</v>
      </c>
      <c r="F98" s="381"/>
      <c r="G98" s="378">
        <v>6</v>
      </c>
      <c r="H98" s="484" t="s">
        <v>1518</v>
      </c>
    </row>
    <row r="99" spans="1:8" x14ac:dyDescent="0.25">
      <c r="A99" s="379" t="s">
        <v>305</v>
      </c>
      <c r="B99" s="382"/>
      <c r="C99" s="99" t="s">
        <v>921</v>
      </c>
      <c r="D99" s="381" t="s">
        <v>309</v>
      </c>
      <c r="E99" s="381" t="s">
        <v>465</v>
      </c>
      <c r="F99" s="381"/>
      <c r="G99" s="378">
        <v>6</v>
      </c>
      <c r="H99" s="484" t="s">
        <v>1518</v>
      </c>
    </row>
    <row r="100" spans="1:8" x14ac:dyDescent="0.25">
      <c r="A100" s="379" t="s">
        <v>305</v>
      </c>
      <c r="B100" s="382"/>
      <c r="C100" s="99" t="s">
        <v>922</v>
      </c>
      <c r="D100" s="381" t="s">
        <v>309</v>
      </c>
      <c r="E100" s="381" t="s">
        <v>465</v>
      </c>
      <c r="F100" s="381"/>
      <c r="G100" s="378">
        <v>6</v>
      </c>
      <c r="H100" s="484" t="s">
        <v>1518</v>
      </c>
    </row>
    <row r="101" spans="1:8" x14ac:dyDescent="0.25">
      <c r="A101" s="379" t="s">
        <v>305</v>
      </c>
      <c r="B101" s="382"/>
      <c r="C101" s="99" t="s">
        <v>923</v>
      </c>
      <c r="D101" s="381" t="s">
        <v>309</v>
      </c>
      <c r="E101" s="381" t="s">
        <v>465</v>
      </c>
      <c r="F101" s="381"/>
      <c r="G101" s="378">
        <v>1</v>
      </c>
      <c r="H101" s="484" t="s">
        <v>1519</v>
      </c>
    </row>
    <row r="102" spans="1:8" x14ac:dyDescent="0.25">
      <c r="A102" s="780" t="s">
        <v>924</v>
      </c>
      <c r="B102" s="780"/>
      <c r="C102" s="780"/>
      <c r="D102" s="780"/>
      <c r="E102" s="780"/>
      <c r="F102" s="780"/>
      <c r="G102" s="378"/>
      <c r="H102" s="27"/>
    </row>
    <row r="103" spans="1:8" x14ac:dyDescent="0.25">
      <c r="A103" s="379" t="s">
        <v>305</v>
      </c>
      <c r="B103" s="382"/>
      <c r="C103" s="99" t="s">
        <v>925</v>
      </c>
      <c r="D103" s="381" t="s">
        <v>326</v>
      </c>
      <c r="E103" s="381" t="s">
        <v>465</v>
      </c>
      <c r="F103" s="381"/>
      <c r="G103" s="378"/>
      <c r="H103" s="27"/>
    </row>
    <row r="104" spans="1:8" x14ac:dyDescent="0.25">
      <c r="A104" s="379" t="s">
        <v>305</v>
      </c>
      <c r="B104" s="382"/>
      <c r="C104" s="99" t="s">
        <v>926</v>
      </c>
      <c r="D104" s="381" t="s">
        <v>326</v>
      </c>
      <c r="E104" s="381" t="s">
        <v>465</v>
      </c>
      <c r="F104" s="381"/>
      <c r="G104" s="378">
        <v>0</v>
      </c>
      <c r="H104" s="484" t="s">
        <v>1520</v>
      </c>
    </row>
    <row r="105" spans="1:8" ht="25.5" x14ac:dyDescent="0.25">
      <c r="A105" s="379" t="s">
        <v>305</v>
      </c>
      <c r="B105" s="382"/>
      <c r="C105" s="151" t="s">
        <v>927</v>
      </c>
      <c r="D105" s="381" t="s">
        <v>515</v>
      </c>
      <c r="E105" s="381" t="s">
        <v>465</v>
      </c>
      <c r="F105" s="381"/>
      <c r="G105" s="378">
        <v>0</v>
      </c>
      <c r="H105" s="484" t="s">
        <v>1520</v>
      </c>
    </row>
    <row r="106" spans="1:8" x14ac:dyDescent="0.25">
      <c r="A106" s="379" t="s">
        <v>305</v>
      </c>
      <c r="B106" s="382"/>
      <c r="C106" s="151" t="s">
        <v>928</v>
      </c>
      <c r="D106" s="381" t="s">
        <v>515</v>
      </c>
      <c r="E106" s="381" t="s">
        <v>465</v>
      </c>
      <c r="F106" s="381"/>
      <c r="G106" s="378">
        <v>0</v>
      </c>
      <c r="H106" s="484" t="s">
        <v>1520</v>
      </c>
    </row>
    <row r="107" spans="1:8" x14ac:dyDescent="0.25">
      <c r="A107" s="780" t="s">
        <v>929</v>
      </c>
      <c r="B107" s="780"/>
      <c r="C107" s="780"/>
      <c r="D107" s="780"/>
      <c r="E107" s="780"/>
      <c r="F107" s="780"/>
      <c r="G107" s="378"/>
      <c r="H107" s="27"/>
    </row>
    <row r="108" spans="1:8" ht="25.5" x14ac:dyDescent="0.25">
      <c r="A108" s="379" t="s">
        <v>305</v>
      </c>
      <c r="B108" s="151"/>
      <c r="C108" s="151" t="s">
        <v>930</v>
      </c>
      <c r="D108" s="384" t="s">
        <v>318</v>
      </c>
      <c r="E108" s="86" t="s">
        <v>465</v>
      </c>
      <c r="F108" s="381" t="s">
        <v>836</v>
      </c>
      <c r="G108" s="378" t="s">
        <v>326</v>
      </c>
      <c r="H108" s="484" t="s">
        <v>1249</v>
      </c>
    </row>
    <row r="109" spans="1:8" ht="25.5" x14ac:dyDescent="0.25">
      <c r="A109" s="379" t="s">
        <v>305</v>
      </c>
      <c r="B109" s="151"/>
      <c r="C109" s="151" t="s">
        <v>931</v>
      </c>
      <c r="D109" s="384" t="s">
        <v>318</v>
      </c>
      <c r="E109" s="86" t="s">
        <v>465</v>
      </c>
      <c r="F109" s="381" t="s">
        <v>836</v>
      </c>
      <c r="G109" s="378">
        <v>2</v>
      </c>
      <c r="H109" s="484" t="s">
        <v>1487</v>
      </c>
    </row>
    <row r="110" spans="1:8" x14ac:dyDescent="0.25">
      <c r="A110" s="780" t="s">
        <v>932</v>
      </c>
      <c r="B110" s="780"/>
      <c r="C110" s="780"/>
      <c r="D110" s="780"/>
      <c r="E110" s="780"/>
      <c r="F110" s="780"/>
      <c r="G110" s="378"/>
      <c r="H110" s="27"/>
    </row>
    <row r="111" spans="1:8" x14ac:dyDescent="0.25">
      <c r="A111" s="379" t="s">
        <v>305</v>
      </c>
      <c r="B111" s="99"/>
      <c r="C111" s="99" t="s">
        <v>933</v>
      </c>
      <c r="D111" s="384" t="s">
        <v>934</v>
      </c>
      <c r="E111" s="384" t="s">
        <v>465</v>
      </c>
      <c r="F111" s="381"/>
      <c r="G111" s="378">
        <v>2</v>
      </c>
      <c r="H111" s="27"/>
    </row>
    <row r="112" spans="1:8" x14ac:dyDescent="0.25">
      <c r="A112" s="379" t="s">
        <v>305</v>
      </c>
      <c r="B112" s="99"/>
      <c r="C112" s="99" t="s">
        <v>935</v>
      </c>
      <c r="D112" s="384" t="s">
        <v>934</v>
      </c>
      <c r="E112" s="384" t="s">
        <v>465</v>
      </c>
      <c r="F112" s="381"/>
      <c r="G112" s="378">
        <v>2</v>
      </c>
      <c r="H112" s="27"/>
    </row>
    <row r="113" spans="1:8" x14ac:dyDescent="0.25">
      <c r="A113" s="379" t="s">
        <v>305</v>
      </c>
      <c r="B113" s="99"/>
      <c r="C113" s="99" t="s">
        <v>935</v>
      </c>
      <c r="D113" s="384" t="s">
        <v>934</v>
      </c>
      <c r="E113" s="384" t="s">
        <v>465</v>
      </c>
      <c r="F113" s="381"/>
      <c r="G113" s="378" t="s">
        <v>326</v>
      </c>
      <c r="H113" s="27"/>
    </row>
    <row r="114" spans="1:8" x14ac:dyDescent="0.25">
      <c r="A114" s="379" t="s">
        <v>305</v>
      </c>
      <c r="B114" s="99"/>
      <c r="C114" s="99" t="s">
        <v>935</v>
      </c>
      <c r="D114" s="384" t="s">
        <v>934</v>
      </c>
      <c r="E114" s="384" t="s">
        <v>465</v>
      </c>
      <c r="F114" s="381"/>
      <c r="G114" s="378" t="s">
        <v>326</v>
      </c>
      <c r="H114" s="27"/>
    </row>
    <row r="115" spans="1:8" x14ac:dyDescent="0.25">
      <c r="A115" s="379" t="s">
        <v>305</v>
      </c>
      <c r="B115" s="99"/>
      <c r="C115" s="99" t="s">
        <v>936</v>
      </c>
      <c r="D115" s="384" t="s">
        <v>934</v>
      </c>
      <c r="E115" s="384" t="s">
        <v>465</v>
      </c>
      <c r="F115" s="381"/>
      <c r="G115" s="378">
        <v>1</v>
      </c>
      <c r="H115" s="27"/>
    </row>
    <row r="116" spans="1:8" x14ac:dyDescent="0.25">
      <c r="A116" s="782" t="s">
        <v>1267</v>
      </c>
      <c r="B116" s="782"/>
      <c r="C116" s="782"/>
      <c r="D116" s="782"/>
      <c r="E116" s="782"/>
      <c r="F116" s="782"/>
      <c r="G116" s="378"/>
      <c r="H116" s="27"/>
    </row>
    <row r="117" spans="1:8" x14ac:dyDescent="0.25">
      <c r="A117" s="487" t="s">
        <v>305</v>
      </c>
      <c r="B117" s="488"/>
      <c r="C117" s="488" t="s">
        <v>1272</v>
      </c>
      <c r="D117" s="489"/>
      <c r="E117" s="489"/>
      <c r="F117" s="490"/>
      <c r="G117" s="378">
        <v>2</v>
      </c>
      <c r="H117" s="385" t="s">
        <v>1274</v>
      </c>
    </row>
    <row r="118" spans="1:8" ht="25.5" x14ac:dyDescent="0.25">
      <c r="A118" s="487" t="s">
        <v>305</v>
      </c>
      <c r="B118" s="491"/>
      <c r="C118" s="491" t="s">
        <v>1273</v>
      </c>
      <c r="D118" s="492"/>
      <c r="E118" s="492"/>
      <c r="F118" s="493"/>
      <c r="G118" s="378">
        <v>1</v>
      </c>
      <c r="H118" s="385" t="s">
        <v>1486</v>
      </c>
    </row>
    <row r="119" spans="1:8" ht="25.5" x14ac:dyDescent="0.25">
      <c r="A119" s="487" t="s">
        <v>305</v>
      </c>
      <c r="B119" s="491"/>
      <c r="C119" s="491" t="s">
        <v>1271</v>
      </c>
      <c r="D119" s="492"/>
      <c r="E119" s="492"/>
      <c r="F119" s="493"/>
      <c r="G119" s="378">
        <v>3</v>
      </c>
      <c r="H119" s="385" t="s">
        <v>1485</v>
      </c>
    </row>
    <row r="120" spans="1:8" ht="25.5" x14ac:dyDescent="0.25">
      <c r="A120" s="487" t="s">
        <v>305</v>
      </c>
      <c r="B120" s="488"/>
      <c r="C120" s="488" t="s">
        <v>1270</v>
      </c>
      <c r="D120" s="489"/>
      <c r="E120" s="489"/>
      <c r="F120" s="490"/>
      <c r="G120" s="378">
        <v>2</v>
      </c>
      <c r="H120" s="385" t="s">
        <v>1484</v>
      </c>
    </row>
    <row r="121" spans="1:8" ht="25.5" x14ac:dyDescent="0.25">
      <c r="A121" s="487" t="s">
        <v>305</v>
      </c>
      <c r="B121" s="488"/>
      <c r="C121" s="488" t="s">
        <v>1268</v>
      </c>
      <c r="D121" s="489"/>
      <c r="E121" s="489"/>
      <c r="F121" s="490"/>
      <c r="G121" s="378">
        <v>2</v>
      </c>
      <c r="H121" s="385" t="s">
        <v>1483</v>
      </c>
    </row>
    <row r="122" spans="1:8" ht="25.5" x14ac:dyDescent="0.25">
      <c r="A122" s="487" t="s">
        <v>305</v>
      </c>
      <c r="B122" s="488"/>
      <c r="C122" s="488" t="s">
        <v>1269</v>
      </c>
      <c r="D122" s="489"/>
      <c r="E122" s="489"/>
      <c r="F122" s="490"/>
      <c r="G122" s="378">
        <v>2</v>
      </c>
      <c r="H122" s="385" t="s">
        <v>1483</v>
      </c>
    </row>
  </sheetData>
  <mergeCells count="13">
    <mergeCell ref="A75:F75"/>
    <mergeCell ref="A80:F80"/>
    <mergeCell ref="A85:F85"/>
    <mergeCell ref="A116:F116"/>
    <mergeCell ref="A91:F91"/>
    <mergeCell ref="A102:F102"/>
    <mergeCell ref="A107:F107"/>
    <mergeCell ref="A110:F110"/>
    <mergeCell ref="F29:H29"/>
    <mergeCell ref="A5:H5"/>
    <mergeCell ref="A29:E29"/>
    <mergeCell ref="A55:F55"/>
    <mergeCell ref="A56:F56"/>
  </mergeCells>
  <dataValidations count="1">
    <dataValidation type="textLength" showInputMessage="1" showErrorMessage="1" sqref="F30:F45">
      <formula1>0</formula1>
      <formula2>150</formula2>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26"/>
  <sheetViews>
    <sheetView workbookViewId="0">
      <selection activeCell="H5" sqref="H5"/>
    </sheetView>
  </sheetViews>
  <sheetFormatPr defaultRowHeight="12.75" x14ac:dyDescent="0.2"/>
  <cols>
    <col min="1" max="1" width="9.140625" style="17"/>
    <col min="2" max="2" width="18.7109375" style="17" customWidth="1"/>
    <col min="3" max="5" width="9.140625" style="17"/>
    <col min="6" max="6" width="20.140625" style="17" customWidth="1"/>
    <col min="7" max="7" width="9.140625" style="17"/>
    <col min="8" max="8" width="84.5703125" style="389" customWidth="1"/>
    <col min="9" max="9" width="18.28515625" style="17" customWidth="1"/>
    <col min="10" max="10" width="28.42578125" style="17" customWidth="1"/>
    <col min="11" max="11" width="31.28515625" style="440" customWidth="1"/>
    <col min="12" max="16384" width="9.140625" style="17"/>
  </cols>
  <sheetData>
    <row r="1" spans="1:11" ht="13.5" thickBot="1" x14ac:dyDescent="0.25">
      <c r="A1" s="1" t="s">
        <v>287</v>
      </c>
      <c r="B1" s="12"/>
      <c r="C1" s="16"/>
      <c r="D1" s="12"/>
      <c r="E1" s="12"/>
      <c r="F1" s="12"/>
      <c r="G1" s="12"/>
      <c r="H1" s="386"/>
      <c r="I1" s="12"/>
      <c r="J1" s="12"/>
      <c r="K1" s="433"/>
    </row>
    <row r="2" spans="1:11" x14ac:dyDescent="0.2">
      <c r="A2" s="55"/>
      <c r="B2" s="13"/>
      <c r="C2" s="13"/>
      <c r="D2" s="13"/>
      <c r="E2" s="13"/>
      <c r="F2" s="13"/>
      <c r="G2" s="13"/>
      <c r="H2" s="387"/>
      <c r="I2" s="13"/>
      <c r="J2" s="33" t="s">
        <v>1</v>
      </c>
      <c r="K2" s="434" t="s">
        <v>2</v>
      </c>
    </row>
    <row r="3" spans="1:11" ht="13.5" thickBot="1" x14ac:dyDescent="0.25">
      <c r="A3" s="14"/>
      <c r="B3" s="15"/>
      <c r="C3" s="15"/>
      <c r="D3" s="15"/>
      <c r="E3" s="15"/>
      <c r="F3" s="15"/>
      <c r="G3" s="15"/>
      <c r="H3" s="388"/>
      <c r="I3" s="15"/>
      <c r="J3" s="2" t="s">
        <v>3</v>
      </c>
      <c r="K3" s="435">
        <v>2021</v>
      </c>
    </row>
    <row r="4" spans="1:11" ht="39" thickBot="1" x14ac:dyDescent="0.25">
      <c r="A4" s="25" t="s">
        <v>4</v>
      </c>
      <c r="B4" s="25" t="s">
        <v>7</v>
      </c>
      <c r="C4" s="25" t="s">
        <v>8</v>
      </c>
      <c r="D4" s="25" t="s">
        <v>288</v>
      </c>
      <c r="E4" s="25" t="s">
        <v>289</v>
      </c>
      <c r="F4" s="25" t="s">
        <v>290</v>
      </c>
      <c r="G4" s="25" t="s">
        <v>291</v>
      </c>
      <c r="H4" s="25" t="s">
        <v>292</v>
      </c>
      <c r="I4" s="25" t="s">
        <v>293</v>
      </c>
      <c r="J4" s="25" t="s">
        <v>14</v>
      </c>
      <c r="K4" s="436" t="s">
        <v>294</v>
      </c>
    </row>
    <row r="5" spans="1:11" ht="221.25" customHeight="1" x14ac:dyDescent="0.2">
      <c r="A5" s="498" t="s">
        <v>305</v>
      </c>
      <c r="B5" s="499" t="s">
        <v>308</v>
      </c>
      <c r="C5" s="499" t="s">
        <v>318</v>
      </c>
      <c r="D5" s="499" t="s">
        <v>937</v>
      </c>
      <c r="E5" s="500" t="s">
        <v>938</v>
      </c>
      <c r="F5" s="501" t="s">
        <v>939</v>
      </c>
      <c r="G5" s="502" t="s">
        <v>940</v>
      </c>
      <c r="H5" s="503" t="s">
        <v>941</v>
      </c>
      <c r="I5" s="499" t="s">
        <v>942</v>
      </c>
      <c r="J5" s="499" t="s">
        <v>943</v>
      </c>
      <c r="K5" s="437" t="s">
        <v>1155</v>
      </c>
    </row>
    <row r="6" spans="1:11" ht="165.75" x14ac:dyDescent="0.2">
      <c r="A6" s="498" t="s">
        <v>305</v>
      </c>
      <c r="B6" s="504" t="s">
        <v>308</v>
      </c>
      <c r="C6" s="504" t="s">
        <v>318</v>
      </c>
      <c r="D6" s="504" t="s">
        <v>937</v>
      </c>
      <c r="E6" s="505" t="s">
        <v>944</v>
      </c>
      <c r="F6" s="505" t="s">
        <v>945</v>
      </c>
      <c r="G6" s="505" t="s">
        <v>946</v>
      </c>
      <c r="H6" s="506" t="s">
        <v>947</v>
      </c>
      <c r="I6" s="504" t="s">
        <v>942</v>
      </c>
      <c r="J6" s="504" t="s">
        <v>948</v>
      </c>
      <c r="K6" s="438" t="s">
        <v>948</v>
      </c>
    </row>
    <row r="7" spans="1:11" ht="63.75" x14ac:dyDescent="0.2">
      <c r="A7" s="498" t="s">
        <v>305</v>
      </c>
      <c r="B7" s="504" t="s">
        <v>308</v>
      </c>
      <c r="C7" s="504" t="s">
        <v>318</v>
      </c>
      <c r="D7" s="504" t="s">
        <v>949</v>
      </c>
      <c r="E7" s="505" t="s">
        <v>944</v>
      </c>
      <c r="F7" s="505" t="s">
        <v>16</v>
      </c>
      <c r="G7" s="505" t="s">
        <v>326</v>
      </c>
      <c r="H7" s="506" t="s">
        <v>950</v>
      </c>
      <c r="I7" s="504" t="s">
        <v>951</v>
      </c>
      <c r="J7" s="504" t="s">
        <v>952</v>
      </c>
      <c r="K7" s="439" t="s">
        <v>952</v>
      </c>
    </row>
    <row r="8" spans="1:11" ht="191.25" x14ac:dyDescent="0.2">
      <c r="A8" s="498" t="s">
        <v>305</v>
      </c>
      <c r="B8" s="504" t="s">
        <v>308</v>
      </c>
      <c r="C8" s="504" t="s">
        <v>318</v>
      </c>
      <c r="D8" s="504" t="s">
        <v>949</v>
      </c>
      <c r="E8" s="505" t="s">
        <v>944</v>
      </c>
      <c r="F8" s="505" t="s">
        <v>16</v>
      </c>
      <c r="G8" s="505" t="s">
        <v>326</v>
      </c>
      <c r="H8" s="506" t="s">
        <v>953</v>
      </c>
      <c r="I8" s="504" t="s">
        <v>951</v>
      </c>
      <c r="J8" s="504" t="s">
        <v>954</v>
      </c>
      <c r="K8" s="439" t="s">
        <v>1156</v>
      </c>
    </row>
    <row r="9" spans="1:11" ht="140.25" x14ac:dyDescent="0.2">
      <c r="A9" s="498" t="s">
        <v>305</v>
      </c>
      <c r="B9" s="504" t="s">
        <v>308</v>
      </c>
      <c r="C9" s="504" t="s">
        <v>318</v>
      </c>
      <c r="D9" s="504" t="s">
        <v>949</v>
      </c>
      <c r="E9" s="505" t="s">
        <v>944</v>
      </c>
      <c r="F9" s="505" t="s">
        <v>27</v>
      </c>
      <c r="G9" s="505" t="s">
        <v>326</v>
      </c>
      <c r="H9" s="506" t="s">
        <v>955</v>
      </c>
      <c r="I9" s="504" t="s">
        <v>951</v>
      </c>
      <c r="J9" s="504" t="s">
        <v>956</v>
      </c>
      <c r="K9" s="439" t="s">
        <v>956</v>
      </c>
    </row>
    <row r="10" spans="1:11" ht="89.25" x14ac:dyDescent="0.2">
      <c r="A10" s="498" t="s">
        <v>305</v>
      </c>
      <c r="B10" s="504" t="s">
        <v>308</v>
      </c>
      <c r="C10" s="504" t="s">
        <v>318</v>
      </c>
      <c r="D10" s="504" t="s">
        <v>949</v>
      </c>
      <c r="E10" s="505" t="s">
        <v>957</v>
      </c>
      <c r="F10" s="505" t="s">
        <v>958</v>
      </c>
      <c r="G10" s="505" t="s">
        <v>326</v>
      </c>
      <c r="H10" s="506" t="s">
        <v>959</v>
      </c>
      <c r="I10" s="504" t="s">
        <v>960</v>
      </c>
      <c r="J10" s="504" t="s">
        <v>961</v>
      </c>
      <c r="K10" s="437" t="s">
        <v>1157</v>
      </c>
    </row>
    <row r="11" spans="1:11" ht="165.75" x14ac:dyDescent="0.2">
      <c r="A11" s="498" t="s">
        <v>305</v>
      </c>
      <c r="B11" s="504" t="s">
        <v>308</v>
      </c>
      <c r="C11" s="504" t="s">
        <v>318</v>
      </c>
      <c r="D11" s="504" t="s">
        <v>949</v>
      </c>
      <c r="E11" s="505" t="s">
        <v>944</v>
      </c>
      <c r="F11" s="505" t="s">
        <v>59</v>
      </c>
      <c r="G11" s="505" t="s">
        <v>962</v>
      </c>
      <c r="H11" s="506" t="s">
        <v>963</v>
      </c>
      <c r="I11" s="504" t="s">
        <v>951</v>
      </c>
      <c r="J11" s="504" t="s">
        <v>964</v>
      </c>
      <c r="K11" s="438" t="s">
        <v>1158</v>
      </c>
    </row>
    <row r="12" spans="1:11" ht="102" x14ac:dyDescent="0.2">
      <c r="A12" s="498" t="s">
        <v>305</v>
      </c>
      <c r="B12" s="504" t="s">
        <v>308</v>
      </c>
      <c r="C12" s="504" t="s">
        <v>318</v>
      </c>
      <c r="D12" s="504" t="s">
        <v>949</v>
      </c>
      <c r="E12" s="505" t="s">
        <v>944</v>
      </c>
      <c r="F12" s="505" t="s">
        <v>965</v>
      </c>
      <c r="G12" s="505" t="s">
        <v>326</v>
      </c>
      <c r="H12" s="506" t="s">
        <v>966</v>
      </c>
      <c r="I12" s="504" t="s">
        <v>951</v>
      </c>
      <c r="J12" s="504" t="s">
        <v>967</v>
      </c>
      <c r="K12" s="438" t="s">
        <v>1171</v>
      </c>
    </row>
    <row r="13" spans="1:11" ht="38.25" x14ac:dyDescent="0.2">
      <c r="A13" s="498" t="s">
        <v>305</v>
      </c>
      <c r="B13" s="504" t="s">
        <v>308</v>
      </c>
      <c r="C13" s="504" t="s">
        <v>318</v>
      </c>
      <c r="D13" s="504" t="s">
        <v>968</v>
      </c>
      <c r="E13" s="505" t="s">
        <v>944</v>
      </c>
      <c r="F13" s="505" t="s">
        <v>969</v>
      </c>
      <c r="G13" s="505" t="s">
        <v>970</v>
      </c>
      <c r="H13" s="506" t="s">
        <v>971</v>
      </c>
      <c r="I13" s="504" t="s">
        <v>951</v>
      </c>
      <c r="J13" s="504" t="s">
        <v>972</v>
      </c>
      <c r="K13" s="438" t="s">
        <v>1159</v>
      </c>
    </row>
    <row r="14" spans="1:11" ht="38.25" x14ac:dyDescent="0.2">
      <c r="A14" s="498" t="s">
        <v>305</v>
      </c>
      <c r="B14" s="504" t="s">
        <v>308</v>
      </c>
      <c r="C14" s="504" t="s">
        <v>318</v>
      </c>
      <c r="D14" s="504" t="s">
        <v>968</v>
      </c>
      <c r="E14" s="505" t="s">
        <v>326</v>
      </c>
      <c r="F14" s="505" t="s">
        <v>973</v>
      </c>
      <c r="G14" s="505" t="s">
        <v>974</v>
      </c>
      <c r="H14" s="506" t="s">
        <v>1018</v>
      </c>
      <c r="I14" s="504" t="s">
        <v>951</v>
      </c>
      <c r="J14" s="504" t="s">
        <v>975</v>
      </c>
      <c r="K14" s="438" t="s">
        <v>1160</v>
      </c>
    </row>
    <row r="15" spans="1:11" ht="38.25" x14ac:dyDescent="0.2">
      <c r="A15" s="498" t="s">
        <v>305</v>
      </c>
      <c r="B15" s="504" t="s">
        <v>308</v>
      </c>
      <c r="C15" s="504" t="s">
        <v>318</v>
      </c>
      <c r="D15" s="504" t="s">
        <v>968</v>
      </c>
      <c r="E15" s="505" t="s">
        <v>944</v>
      </c>
      <c r="F15" s="505" t="s">
        <v>976</v>
      </c>
      <c r="G15" s="505" t="s">
        <v>977</v>
      </c>
      <c r="H15" s="506" t="s">
        <v>978</v>
      </c>
      <c r="I15" s="504" t="s">
        <v>326</v>
      </c>
      <c r="J15" s="504" t="s">
        <v>979</v>
      </c>
      <c r="K15" s="496" t="s">
        <v>1275</v>
      </c>
    </row>
    <row r="16" spans="1:11" ht="102" x14ac:dyDescent="0.2">
      <c r="A16" s="498" t="s">
        <v>305</v>
      </c>
      <c r="B16" s="504" t="s">
        <v>308</v>
      </c>
      <c r="C16" s="504" t="s">
        <v>326</v>
      </c>
      <c r="D16" s="504" t="s">
        <v>980</v>
      </c>
      <c r="E16" s="505" t="s">
        <v>938</v>
      </c>
      <c r="F16" s="505" t="s">
        <v>981</v>
      </c>
      <c r="G16" s="505" t="s">
        <v>982</v>
      </c>
      <c r="H16" s="506" t="s">
        <v>983</v>
      </c>
      <c r="I16" s="504" t="s">
        <v>951</v>
      </c>
      <c r="J16" s="504"/>
      <c r="K16" s="438" t="s">
        <v>1161</v>
      </c>
    </row>
    <row r="17" spans="1:11" ht="51" x14ac:dyDescent="0.2">
      <c r="A17" s="498" t="s">
        <v>305</v>
      </c>
      <c r="B17" s="504" t="s">
        <v>308</v>
      </c>
      <c r="C17" s="504" t="s">
        <v>326</v>
      </c>
      <c r="D17" s="504" t="s">
        <v>980</v>
      </c>
      <c r="E17" s="505" t="s">
        <v>984</v>
      </c>
      <c r="F17" s="505" t="s">
        <v>981</v>
      </c>
      <c r="G17" s="505" t="s">
        <v>985</v>
      </c>
      <c r="H17" s="506" t="s">
        <v>986</v>
      </c>
      <c r="I17" s="504" t="s">
        <v>951</v>
      </c>
      <c r="J17" s="504"/>
      <c r="K17" s="438" t="s">
        <v>1162</v>
      </c>
    </row>
    <row r="18" spans="1:11" ht="51" x14ac:dyDescent="0.2">
      <c r="A18" s="498" t="s">
        <v>305</v>
      </c>
      <c r="B18" s="504" t="s">
        <v>308</v>
      </c>
      <c r="C18" s="504" t="s">
        <v>326</v>
      </c>
      <c r="D18" s="504" t="s">
        <v>980</v>
      </c>
      <c r="E18" s="505" t="s">
        <v>987</v>
      </c>
      <c r="F18" s="505" t="s">
        <v>981</v>
      </c>
      <c r="G18" s="505" t="s">
        <v>988</v>
      </c>
      <c r="H18" s="506" t="s">
        <v>989</v>
      </c>
      <c r="I18" s="504" t="s">
        <v>951</v>
      </c>
      <c r="J18" s="504"/>
      <c r="K18" s="438" t="s">
        <v>1163</v>
      </c>
    </row>
    <row r="19" spans="1:11" ht="38.25" x14ac:dyDescent="0.2">
      <c r="A19" s="498" t="s">
        <v>305</v>
      </c>
      <c r="B19" s="504" t="s">
        <v>308</v>
      </c>
      <c r="C19" s="504" t="s">
        <v>326</v>
      </c>
      <c r="D19" s="504" t="s">
        <v>980</v>
      </c>
      <c r="E19" s="505" t="s">
        <v>984</v>
      </c>
      <c r="F19" s="505" t="s">
        <v>981</v>
      </c>
      <c r="G19" s="505" t="s">
        <v>990</v>
      </c>
      <c r="H19" s="506" t="s">
        <v>991</v>
      </c>
      <c r="I19" s="504" t="s">
        <v>951</v>
      </c>
      <c r="J19" s="504"/>
      <c r="K19" s="438" t="s">
        <v>1164</v>
      </c>
    </row>
    <row r="20" spans="1:11" ht="51" x14ac:dyDescent="0.2">
      <c r="A20" s="498" t="s">
        <v>305</v>
      </c>
      <c r="B20" s="504" t="s">
        <v>308</v>
      </c>
      <c r="C20" s="504" t="s">
        <v>326</v>
      </c>
      <c r="D20" s="504" t="s">
        <v>992</v>
      </c>
      <c r="E20" s="505" t="s">
        <v>944</v>
      </c>
      <c r="F20" s="505" t="s">
        <v>993</v>
      </c>
      <c r="G20" s="505" t="s">
        <v>994</v>
      </c>
      <c r="H20" s="506" t="s">
        <v>995</v>
      </c>
      <c r="I20" s="504" t="s">
        <v>951</v>
      </c>
      <c r="J20" s="504" t="s">
        <v>996</v>
      </c>
      <c r="K20" s="438" t="s">
        <v>1165</v>
      </c>
    </row>
    <row r="21" spans="1:11" ht="38.25" x14ac:dyDescent="0.2">
      <c r="A21" s="498" t="s">
        <v>305</v>
      </c>
      <c r="B21" s="504" t="s">
        <v>308</v>
      </c>
      <c r="C21" s="504" t="s">
        <v>326</v>
      </c>
      <c r="D21" s="504" t="s">
        <v>992</v>
      </c>
      <c r="E21" s="505" t="s">
        <v>944</v>
      </c>
      <c r="F21" s="505" t="s">
        <v>767</v>
      </c>
      <c r="G21" s="505" t="s">
        <v>997</v>
      </c>
      <c r="H21" s="506" t="s">
        <v>998</v>
      </c>
      <c r="I21" s="504" t="s">
        <v>951</v>
      </c>
      <c r="J21" s="504" t="s">
        <v>999</v>
      </c>
      <c r="K21" s="438" t="s">
        <v>1166</v>
      </c>
    </row>
    <row r="22" spans="1:11" ht="63.75" x14ac:dyDescent="0.2">
      <c r="A22" s="498" t="s">
        <v>305</v>
      </c>
      <c r="B22" s="504" t="s">
        <v>308</v>
      </c>
      <c r="C22" s="504" t="s">
        <v>326</v>
      </c>
      <c r="D22" s="504" t="s">
        <v>992</v>
      </c>
      <c r="E22" s="505" t="s">
        <v>944</v>
      </c>
      <c r="F22" s="505" t="s">
        <v>1000</v>
      </c>
      <c r="G22" s="505" t="s">
        <v>1001</v>
      </c>
      <c r="H22" s="506" t="s">
        <v>1002</v>
      </c>
      <c r="I22" s="504" t="s">
        <v>951</v>
      </c>
      <c r="J22" s="504" t="s">
        <v>1003</v>
      </c>
      <c r="K22" s="438" t="s">
        <v>1167</v>
      </c>
    </row>
    <row r="23" spans="1:11" ht="51" x14ac:dyDescent="0.2">
      <c r="A23" s="498" t="s">
        <v>305</v>
      </c>
      <c r="B23" s="504" t="s">
        <v>308</v>
      </c>
      <c r="C23" s="504" t="s">
        <v>326</v>
      </c>
      <c r="D23" s="504" t="s">
        <v>992</v>
      </c>
      <c r="E23" s="505" t="s">
        <v>944</v>
      </c>
      <c r="F23" s="505" t="s">
        <v>1004</v>
      </c>
      <c r="G23" s="505" t="s">
        <v>1005</v>
      </c>
      <c r="H23" s="506" t="s">
        <v>1006</v>
      </c>
      <c r="I23" s="504" t="s">
        <v>951</v>
      </c>
      <c r="J23" s="504"/>
      <c r="K23" s="438" t="s">
        <v>1168</v>
      </c>
    </row>
    <row r="24" spans="1:11" ht="105" x14ac:dyDescent="0.2">
      <c r="A24" s="498" t="s">
        <v>305</v>
      </c>
      <c r="B24" s="504" t="s">
        <v>308</v>
      </c>
      <c r="C24" s="504" t="s">
        <v>326</v>
      </c>
      <c r="D24" s="504" t="s">
        <v>992</v>
      </c>
      <c r="E24" s="505" t="s">
        <v>944</v>
      </c>
      <c r="F24" s="505" t="s">
        <v>1007</v>
      </c>
      <c r="G24" s="505" t="s">
        <v>1008</v>
      </c>
      <c r="H24" s="506" t="s">
        <v>1009</v>
      </c>
      <c r="I24" s="504" t="s">
        <v>951</v>
      </c>
      <c r="J24" s="504"/>
      <c r="K24" s="497" t="s">
        <v>1276</v>
      </c>
    </row>
    <row r="25" spans="1:11" ht="178.5" x14ac:dyDescent="0.2">
      <c r="A25" s="498" t="s">
        <v>305</v>
      </c>
      <c r="B25" s="504" t="s">
        <v>308</v>
      </c>
      <c r="C25" s="504" t="s">
        <v>326</v>
      </c>
      <c r="D25" s="504" t="s">
        <v>992</v>
      </c>
      <c r="E25" s="505" t="s">
        <v>944</v>
      </c>
      <c r="F25" s="505" t="s">
        <v>1010</v>
      </c>
      <c r="G25" s="505" t="s">
        <v>1011</v>
      </c>
      <c r="H25" s="506" t="s">
        <v>1012</v>
      </c>
      <c r="I25" s="504" t="s">
        <v>951</v>
      </c>
      <c r="J25" s="504" t="s">
        <v>1013</v>
      </c>
      <c r="K25" s="438" t="s">
        <v>1169</v>
      </c>
    </row>
    <row r="26" spans="1:11" ht="38.25" x14ac:dyDescent="0.2">
      <c r="A26" s="498" t="s">
        <v>305</v>
      </c>
      <c r="B26" s="504" t="s">
        <v>308</v>
      </c>
      <c r="C26" s="504" t="s">
        <v>326</v>
      </c>
      <c r="D26" s="504" t="s">
        <v>1014</v>
      </c>
      <c r="E26" s="505" t="s">
        <v>944</v>
      </c>
      <c r="F26" s="505" t="s">
        <v>1015</v>
      </c>
      <c r="G26" s="505" t="s">
        <v>1005</v>
      </c>
      <c r="H26" s="506" t="s">
        <v>1016</v>
      </c>
      <c r="I26" s="504" t="s">
        <v>951</v>
      </c>
      <c r="J26" s="504" t="s">
        <v>1017</v>
      </c>
      <c r="K26" s="438" t="s">
        <v>1170</v>
      </c>
    </row>
  </sheetData>
  <dataValidations count="1">
    <dataValidation allowBlank="1" sqref="K1:K14 K16:K23 K25:K1048576"/>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5"/>
  <sheetViews>
    <sheetView workbookViewId="0">
      <selection activeCell="H13" sqref="H13"/>
    </sheetView>
  </sheetViews>
  <sheetFormatPr defaultRowHeight="12.75" x14ac:dyDescent="0.2"/>
  <cols>
    <col min="1" max="4" width="9.140625" style="170"/>
    <col min="5" max="5" width="22.5703125" style="170" customWidth="1"/>
    <col min="6" max="6" width="12.85546875" style="170" customWidth="1"/>
    <col min="7" max="8" width="9.140625" style="170"/>
    <col min="9" max="9" width="50.7109375" style="170" customWidth="1"/>
    <col min="10" max="10" width="15.140625" style="170" customWidth="1"/>
    <col min="11" max="16384" width="9.140625" style="170"/>
  </cols>
  <sheetData>
    <row r="1" spans="1:10" ht="13.5" thickBot="1" x14ac:dyDescent="0.25">
      <c r="A1" s="390" t="s">
        <v>295</v>
      </c>
      <c r="B1" s="169"/>
      <c r="C1" s="169"/>
      <c r="D1" s="169"/>
      <c r="E1" s="169"/>
      <c r="F1" s="169"/>
      <c r="G1" s="169"/>
      <c r="H1" s="169"/>
      <c r="I1" s="169"/>
      <c r="J1" s="169"/>
    </row>
    <row r="2" spans="1:10" x14ac:dyDescent="0.2">
      <c r="A2" s="390"/>
      <c r="B2" s="169"/>
      <c r="C2" s="169"/>
      <c r="D2" s="169"/>
      <c r="E2" s="169"/>
      <c r="F2" s="169"/>
      <c r="G2" s="169"/>
      <c r="H2" s="169"/>
      <c r="I2" s="173" t="s">
        <v>1</v>
      </c>
      <c r="J2" s="174" t="s">
        <v>2</v>
      </c>
    </row>
    <row r="3" spans="1:10" ht="13.5" thickBot="1" x14ac:dyDescent="0.25">
      <c r="A3" s="175"/>
      <c r="B3" s="172"/>
      <c r="C3" s="172"/>
      <c r="D3" s="172"/>
      <c r="E3" s="172"/>
      <c r="F3" s="172"/>
      <c r="G3" s="172"/>
      <c r="H3" s="172"/>
      <c r="I3" s="320" t="s">
        <v>3</v>
      </c>
      <c r="J3" s="335">
        <v>2021</v>
      </c>
    </row>
    <row r="4" spans="1:10" ht="51.75" thickBot="1" x14ac:dyDescent="0.25">
      <c r="A4" s="177" t="s">
        <v>296</v>
      </c>
      <c r="B4" s="177" t="s">
        <v>297</v>
      </c>
      <c r="C4" s="177" t="s">
        <v>298</v>
      </c>
      <c r="D4" s="177" t="s">
        <v>299</v>
      </c>
      <c r="E4" s="177" t="s">
        <v>300</v>
      </c>
      <c r="F4" s="177" t="s">
        <v>301</v>
      </c>
      <c r="G4" s="177" t="s">
        <v>302</v>
      </c>
      <c r="H4" s="177" t="s">
        <v>303</v>
      </c>
      <c r="I4" s="391" t="s">
        <v>14</v>
      </c>
      <c r="J4" s="179" t="s">
        <v>74</v>
      </c>
    </row>
    <row r="5" spans="1:10" ht="25.5" x14ac:dyDescent="0.2">
      <c r="A5" s="261" t="s">
        <v>305</v>
      </c>
      <c r="B5" s="261" t="s">
        <v>326</v>
      </c>
      <c r="C5" s="261" t="s">
        <v>326</v>
      </c>
      <c r="D5" s="261" t="s">
        <v>326</v>
      </c>
      <c r="E5" s="261" t="s">
        <v>326</v>
      </c>
      <c r="F5" s="261" t="s">
        <v>326</v>
      </c>
      <c r="G5" s="261" t="s">
        <v>326</v>
      </c>
      <c r="H5" s="261" t="s">
        <v>326</v>
      </c>
      <c r="I5" s="235" t="s">
        <v>1019</v>
      </c>
      <c r="J5" s="432" t="s">
        <v>326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Q192"/>
  <sheetViews>
    <sheetView workbookViewId="0">
      <selection activeCell="K10" sqref="K10"/>
    </sheetView>
  </sheetViews>
  <sheetFormatPr defaultColWidth="8.85546875" defaultRowHeight="12.75" x14ac:dyDescent="0.25"/>
  <cols>
    <col min="1" max="1" width="4.7109375" style="240" customWidth="1"/>
    <col min="2" max="2" width="8.7109375" style="240" customWidth="1"/>
    <col min="3" max="3" width="7.42578125" style="240" customWidth="1"/>
    <col min="4" max="4" width="19.140625" style="292" customWidth="1"/>
    <col min="5" max="5" width="16.7109375" style="240" bestFit="1" customWidth="1"/>
    <col min="6" max="6" width="8.28515625" style="240" bestFit="1" customWidth="1"/>
    <col min="7" max="7" width="7.5703125" style="240" customWidth="1"/>
    <col min="8" max="8" width="14.140625" style="240" bestFit="1" customWidth="1"/>
    <col min="9" max="9" width="19.85546875" style="292" customWidth="1"/>
    <col min="10" max="10" width="12.42578125" style="240" customWidth="1"/>
    <col min="11" max="11" width="12.28515625" style="240" customWidth="1"/>
    <col min="12" max="12" width="23.28515625" style="292" customWidth="1"/>
    <col min="13" max="13" width="20.7109375" style="400" customWidth="1"/>
    <col min="14" max="14" width="15" style="585" customWidth="1"/>
    <col min="15" max="15" width="14.140625" style="585" customWidth="1"/>
    <col min="16" max="16" width="26.140625" style="292" customWidth="1"/>
    <col min="17" max="17" width="33.140625" style="292" customWidth="1"/>
    <col min="18" max="16384" width="8.85546875" style="240"/>
  </cols>
  <sheetData>
    <row r="1" spans="1:17" ht="13.5" thickBot="1" x14ac:dyDescent="0.3">
      <c r="A1" s="283" t="s">
        <v>27</v>
      </c>
      <c r="B1" s="239"/>
      <c r="C1" s="239"/>
      <c r="D1" s="480"/>
      <c r="E1" s="239"/>
      <c r="F1" s="239"/>
      <c r="G1" s="239"/>
      <c r="H1" s="239"/>
      <c r="I1" s="480"/>
      <c r="J1" s="239"/>
      <c r="K1" s="239"/>
      <c r="L1" s="480"/>
      <c r="M1" s="575"/>
      <c r="N1" s="576"/>
      <c r="O1" s="576"/>
    </row>
    <row r="2" spans="1:17" x14ac:dyDescent="0.25">
      <c r="A2" s="239"/>
      <c r="B2" s="239"/>
      <c r="C2" s="239"/>
      <c r="D2" s="480"/>
      <c r="E2" s="239"/>
      <c r="F2" s="239"/>
      <c r="G2" s="239"/>
      <c r="H2" s="239"/>
      <c r="I2" s="480"/>
      <c r="J2" s="211"/>
      <c r="K2" s="211"/>
      <c r="L2" s="586"/>
      <c r="M2" s="288"/>
      <c r="N2" s="288"/>
      <c r="O2" s="288"/>
      <c r="P2" s="577" t="s">
        <v>1</v>
      </c>
      <c r="Q2" s="578" t="s">
        <v>2</v>
      </c>
    </row>
    <row r="3" spans="1:17" s="301" customFormat="1" ht="13.5" thickBot="1" x14ac:dyDescent="0.3">
      <c r="A3" s="239"/>
      <c r="B3" s="239"/>
      <c r="C3" s="239"/>
      <c r="D3" s="480"/>
      <c r="E3" s="239"/>
      <c r="F3" s="239"/>
      <c r="G3" s="239"/>
      <c r="H3" s="239"/>
      <c r="I3" s="480"/>
      <c r="J3" s="211"/>
      <c r="K3" s="211"/>
      <c r="L3" s="586"/>
      <c r="M3" s="288"/>
      <c r="N3" s="288"/>
      <c r="O3" s="288"/>
      <c r="P3" s="574" t="s">
        <v>3</v>
      </c>
      <c r="Q3" s="579">
        <v>2021</v>
      </c>
    </row>
    <row r="4" spans="1:17" ht="102.75" thickBot="1" x14ac:dyDescent="0.3">
      <c r="A4" s="286" t="s">
        <v>4</v>
      </c>
      <c r="B4" s="223" t="s">
        <v>28</v>
      </c>
      <c r="C4" s="223" t="s">
        <v>29</v>
      </c>
      <c r="D4" s="223" t="s">
        <v>6</v>
      </c>
      <c r="E4" s="223" t="s">
        <v>7</v>
      </c>
      <c r="F4" s="223" t="s">
        <v>8</v>
      </c>
      <c r="G4" s="223" t="s">
        <v>9</v>
      </c>
      <c r="H4" s="223" t="s">
        <v>30</v>
      </c>
      <c r="I4" s="223" t="s">
        <v>31</v>
      </c>
      <c r="J4" s="223" t="s">
        <v>32</v>
      </c>
      <c r="K4" s="223" t="s">
        <v>33</v>
      </c>
      <c r="L4" s="223" t="s">
        <v>14</v>
      </c>
      <c r="M4" s="224" t="s">
        <v>34</v>
      </c>
      <c r="N4" s="225" t="s">
        <v>35</v>
      </c>
      <c r="O4" s="224" t="s">
        <v>36</v>
      </c>
      <c r="P4" s="224" t="s">
        <v>37</v>
      </c>
      <c r="Q4" s="226" t="s">
        <v>38</v>
      </c>
    </row>
    <row r="5" spans="1:17" ht="51" x14ac:dyDescent="0.25">
      <c r="A5" s="181" t="s">
        <v>305</v>
      </c>
      <c r="B5" s="182" t="s">
        <v>305</v>
      </c>
      <c r="C5" s="182">
        <v>2021</v>
      </c>
      <c r="D5" s="589" t="s">
        <v>314</v>
      </c>
      <c r="E5" s="182" t="s">
        <v>308</v>
      </c>
      <c r="F5" s="183" t="s">
        <v>318</v>
      </c>
      <c r="G5" s="182" t="s">
        <v>310</v>
      </c>
      <c r="H5" s="182" t="s">
        <v>21</v>
      </c>
      <c r="I5" s="261" t="s">
        <v>479</v>
      </c>
      <c r="J5" s="182" t="s">
        <v>326</v>
      </c>
      <c r="K5" s="182" t="s">
        <v>326</v>
      </c>
      <c r="L5" s="228" t="s">
        <v>480</v>
      </c>
      <c r="M5" s="580">
        <v>0</v>
      </c>
      <c r="N5" s="289" t="s">
        <v>326</v>
      </c>
      <c r="O5" s="581">
        <v>0</v>
      </c>
      <c r="P5" s="463" t="s">
        <v>1278</v>
      </c>
      <c r="Q5" s="463" t="s">
        <v>1277</v>
      </c>
    </row>
    <row r="6" spans="1:17" ht="51" x14ac:dyDescent="0.25">
      <c r="A6" s="188" t="s">
        <v>305</v>
      </c>
      <c r="B6" s="189" t="s">
        <v>305</v>
      </c>
      <c r="C6" s="182">
        <v>2021</v>
      </c>
      <c r="D6" s="284" t="s">
        <v>314</v>
      </c>
      <c r="E6" s="189" t="s">
        <v>308</v>
      </c>
      <c r="F6" s="190" t="s">
        <v>318</v>
      </c>
      <c r="G6" s="189" t="s">
        <v>310</v>
      </c>
      <c r="H6" s="189" t="s">
        <v>23</v>
      </c>
      <c r="I6" s="265" t="s">
        <v>479</v>
      </c>
      <c r="J6" s="189" t="s">
        <v>326</v>
      </c>
      <c r="K6" s="189" t="s">
        <v>326</v>
      </c>
      <c r="L6" s="237" t="s">
        <v>480</v>
      </c>
      <c r="M6" s="580">
        <v>0</v>
      </c>
      <c r="N6" s="289" t="s">
        <v>326</v>
      </c>
      <c r="O6" s="581">
        <v>0</v>
      </c>
      <c r="P6" s="463" t="s">
        <v>1278</v>
      </c>
      <c r="Q6" s="463" t="s">
        <v>1277</v>
      </c>
    </row>
    <row r="7" spans="1:17" ht="51" x14ac:dyDescent="0.25">
      <c r="A7" s="188" t="s">
        <v>305</v>
      </c>
      <c r="B7" s="189" t="s">
        <v>305</v>
      </c>
      <c r="C7" s="182">
        <v>2021</v>
      </c>
      <c r="D7" s="284" t="s">
        <v>314</v>
      </c>
      <c r="E7" s="189" t="s">
        <v>308</v>
      </c>
      <c r="F7" s="190" t="s">
        <v>318</v>
      </c>
      <c r="G7" s="189" t="s">
        <v>310</v>
      </c>
      <c r="H7" s="189" t="s">
        <v>24</v>
      </c>
      <c r="I7" s="265" t="s">
        <v>479</v>
      </c>
      <c r="J7" s="189" t="s">
        <v>326</v>
      </c>
      <c r="K7" s="189" t="s">
        <v>326</v>
      </c>
      <c r="L7" s="237" t="s">
        <v>480</v>
      </c>
      <c r="M7" s="580">
        <v>0</v>
      </c>
      <c r="N7" s="573" t="s">
        <v>326</v>
      </c>
      <c r="O7" s="580">
        <v>0</v>
      </c>
      <c r="P7" s="551" t="s">
        <v>1278</v>
      </c>
      <c r="Q7" s="551" t="s">
        <v>1277</v>
      </c>
    </row>
    <row r="8" spans="1:17" ht="51" x14ac:dyDescent="0.25">
      <c r="A8" s="188" t="s">
        <v>305</v>
      </c>
      <c r="B8" s="189" t="s">
        <v>305</v>
      </c>
      <c r="C8" s="182">
        <v>2021</v>
      </c>
      <c r="D8" s="284" t="s">
        <v>314</v>
      </c>
      <c r="E8" s="189" t="s">
        <v>308</v>
      </c>
      <c r="F8" s="190" t="s">
        <v>318</v>
      </c>
      <c r="G8" s="189" t="s">
        <v>310</v>
      </c>
      <c r="H8" s="189" t="s">
        <v>25</v>
      </c>
      <c r="I8" s="265" t="s">
        <v>479</v>
      </c>
      <c r="J8" s="189" t="s">
        <v>326</v>
      </c>
      <c r="K8" s="189" t="s">
        <v>326</v>
      </c>
      <c r="L8" s="237" t="s">
        <v>480</v>
      </c>
      <c r="M8" s="580">
        <v>0</v>
      </c>
      <c r="N8" s="573" t="s">
        <v>326</v>
      </c>
      <c r="O8" s="580">
        <v>0</v>
      </c>
      <c r="P8" s="551" t="s">
        <v>1278</v>
      </c>
      <c r="Q8" s="551" t="s">
        <v>1277</v>
      </c>
    </row>
    <row r="9" spans="1:17" ht="114.75" x14ac:dyDescent="0.25">
      <c r="A9" s="188" t="s">
        <v>305</v>
      </c>
      <c r="B9" s="189" t="s">
        <v>305</v>
      </c>
      <c r="C9" s="189">
        <v>2021</v>
      </c>
      <c r="D9" s="589" t="s">
        <v>317</v>
      </c>
      <c r="E9" s="189" t="s">
        <v>308</v>
      </c>
      <c r="F9" s="190" t="s">
        <v>318</v>
      </c>
      <c r="G9" s="189" t="s">
        <v>310</v>
      </c>
      <c r="H9" s="189" t="s">
        <v>21</v>
      </c>
      <c r="I9" s="265" t="s">
        <v>481</v>
      </c>
      <c r="J9" s="182">
        <v>100</v>
      </c>
      <c r="K9" s="189" t="s">
        <v>326</v>
      </c>
      <c r="L9" s="309" t="s">
        <v>482</v>
      </c>
      <c r="M9" s="580">
        <v>69</v>
      </c>
      <c r="N9" s="573">
        <f t="shared" ref="N9:N39" si="0">100*M9/J9</f>
        <v>69</v>
      </c>
      <c r="O9" s="580">
        <v>4</v>
      </c>
      <c r="P9" s="551" t="s">
        <v>1279</v>
      </c>
      <c r="Q9" s="551" t="s">
        <v>1374</v>
      </c>
    </row>
    <row r="10" spans="1:17" ht="114.75" x14ac:dyDescent="0.25">
      <c r="A10" s="582" t="s">
        <v>305</v>
      </c>
      <c r="B10" s="507" t="s">
        <v>305</v>
      </c>
      <c r="C10" s="508">
        <v>2020</v>
      </c>
      <c r="D10" s="590" t="s">
        <v>317</v>
      </c>
      <c r="E10" s="507" t="s">
        <v>308</v>
      </c>
      <c r="F10" s="509" t="s">
        <v>318</v>
      </c>
      <c r="G10" s="507" t="s">
        <v>310</v>
      </c>
      <c r="H10" s="507" t="s">
        <v>22</v>
      </c>
      <c r="I10" s="588" t="s">
        <v>481</v>
      </c>
      <c r="J10" s="508">
        <v>100</v>
      </c>
      <c r="K10" s="507" t="s">
        <v>326</v>
      </c>
      <c r="L10" s="587" t="s">
        <v>482</v>
      </c>
      <c r="M10" s="580">
        <v>69</v>
      </c>
      <c r="N10" s="573">
        <f t="shared" si="0"/>
        <v>69</v>
      </c>
      <c r="O10" s="580">
        <v>4</v>
      </c>
      <c r="P10" s="551" t="s">
        <v>1279</v>
      </c>
      <c r="Q10" s="551" t="s">
        <v>1374</v>
      </c>
    </row>
    <row r="11" spans="1:17" ht="114.75" x14ac:dyDescent="0.25">
      <c r="A11" s="582" t="s">
        <v>305</v>
      </c>
      <c r="B11" s="507" t="s">
        <v>305</v>
      </c>
      <c r="C11" s="508">
        <v>2020</v>
      </c>
      <c r="D11" s="590" t="s">
        <v>317</v>
      </c>
      <c r="E11" s="507" t="s">
        <v>308</v>
      </c>
      <c r="F11" s="509" t="s">
        <v>318</v>
      </c>
      <c r="G11" s="507" t="s">
        <v>310</v>
      </c>
      <c r="H11" s="507" t="s">
        <v>23</v>
      </c>
      <c r="I11" s="588" t="s">
        <v>481</v>
      </c>
      <c r="J11" s="508">
        <v>100</v>
      </c>
      <c r="K11" s="507" t="s">
        <v>326</v>
      </c>
      <c r="L11" s="587" t="s">
        <v>482</v>
      </c>
      <c r="M11" s="580">
        <v>69</v>
      </c>
      <c r="N11" s="573">
        <f t="shared" si="0"/>
        <v>69</v>
      </c>
      <c r="O11" s="580">
        <v>4</v>
      </c>
      <c r="P11" s="551" t="s">
        <v>1279</v>
      </c>
      <c r="Q11" s="551" t="s">
        <v>1374</v>
      </c>
    </row>
    <row r="12" spans="1:17" ht="102" x14ac:dyDescent="0.25">
      <c r="A12" s="189" t="s">
        <v>305</v>
      </c>
      <c r="B12" s="189" t="s">
        <v>305</v>
      </c>
      <c r="C12" s="182">
        <v>2021</v>
      </c>
      <c r="D12" s="284" t="s">
        <v>325</v>
      </c>
      <c r="E12" s="189" t="s">
        <v>308</v>
      </c>
      <c r="F12" s="265" t="s">
        <v>318</v>
      </c>
      <c r="G12" s="265" t="s">
        <v>310</v>
      </c>
      <c r="H12" s="189" t="s">
        <v>21</v>
      </c>
      <c r="I12" s="265" t="s">
        <v>481</v>
      </c>
      <c r="J12" s="265">
        <v>500</v>
      </c>
      <c r="K12" s="189" t="s">
        <v>326</v>
      </c>
      <c r="L12" s="230" t="s">
        <v>483</v>
      </c>
      <c r="M12" s="580">
        <v>0</v>
      </c>
      <c r="N12" s="573">
        <f t="shared" si="0"/>
        <v>0</v>
      </c>
      <c r="O12" s="580">
        <v>0</v>
      </c>
      <c r="P12" s="551" t="s">
        <v>1279</v>
      </c>
      <c r="Q12" s="551" t="s">
        <v>1281</v>
      </c>
    </row>
    <row r="13" spans="1:17" ht="102" x14ac:dyDescent="0.25">
      <c r="A13" s="189" t="s">
        <v>305</v>
      </c>
      <c r="B13" s="189" t="s">
        <v>305</v>
      </c>
      <c r="C13" s="182">
        <v>2021</v>
      </c>
      <c r="D13" s="284" t="s">
        <v>325</v>
      </c>
      <c r="E13" s="189" t="s">
        <v>308</v>
      </c>
      <c r="F13" s="265" t="s">
        <v>318</v>
      </c>
      <c r="G13" s="265" t="s">
        <v>310</v>
      </c>
      <c r="H13" s="189" t="s">
        <v>23</v>
      </c>
      <c r="I13" s="265" t="s">
        <v>481</v>
      </c>
      <c r="J13" s="265">
        <v>500</v>
      </c>
      <c r="K13" s="189" t="s">
        <v>326</v>
      </c>
      <c r="L13" s="230" t="s">
        <v>483</v>
      </c>
      <c r="M13" s="580">
        <v>0</v>
      </c>
      <c r="N13" s="289">
        <f t="shared" si="0"/>
        <v>0</v>
      </c>
      <c r="O13" s="581">
        <v>0</v>
      </c>
      <c r="P13" s="463" t="s">
        <v>1279</v>
      </c>
      <c r="Q13" s="463" t="s">
        <v>1281</v>
      </c>
    </row>
    <row r="14" spans="1:17" ht="76.5" x14ac:dyDescent="0.25">
      <c r="A14" s="189" t="s">
        <v>305</v>
      </c>
      <c r="B14" s="189" t="s">
        <v>305</v>
      </c>
      <c r="C14" s="182">
        <v>2021</v>
      </c>
      <c r="D14" s="284" t="s">
        <v>328</v>
      </c>
      <c r="E14" s="189" t="s">
        <v>308</v>
      </c>
      <c r="F14" s="265" t="s">
        <v>318</v>
      </c>
      <c r="G14" s="265" t="s">
        <v>310</v>
      </c>
      <c r="H14" s="189" t="s">
        <v>21</v>
      </c>
      <c r="I14" s="265" t="s">
        <v>481</v>
      </c>
      <c r="J14" s="265">
        <v>100</v>
      </c>
      <c r="K14" s="189" t="s">
        <v>326</v>
      </c>
      <c r="L14" s="230" t="s">
        <v>483</v>
      </c>
      <c r="M14" s="580">
        <v>117</v>
      </c>
      <c r="N14" s="289">
        <f>100*M14/J14</f>
        <v>117</v>
      </c>
      <c r="O14" s="581">
        <v>3</v>
      </c>
      <c r="P14" s="463" t="s">
        <v>1279</v>
      </c>
      <c r="Q14" s="463" t="s">
        <v>1282</v>
      </c>
    </row>
    <row r="15" spans="1:17" ht="76.5" x14ac:dyDescent="0.25">
      <c r="A15" s="189" t="s">
        <v>305</v>
      </c>
      <c r="B15" s="189" t="s">
        <v>305</v>
      </c>
      <c r="C15" s="182">
        <v>2021</v>
      </c>
      <c r="D15" s="284" t="s">
        <v>328</v>
      </c>
      <c r="E15" s="189" t="s">
        <v>308</v>
      </c>
      <c r="F15" s="265" t="s">
        <v>318</v>
      </c>
      <c r="G15" s="265" t="s">
        <v>310</v>
      </c>
      <c r="H15" s="189" t="s">
        <v>23</v>
      </c>
      <c r="I15" s="265" t="s">
        <v>481</v>
      </c>
      <c r="J15" s="265">
        <v>100</v>
      </c>
      <c r="K15" s="189" t="s">
        <v>326</v>
      </c>
      <c r="L15" s="230" t="s">
        <v>483</v>
      </c>
      <c r="M15" s="580">
        <v>50</v>
      </c>
      <c r="N15" s="573">
        <f t="shared" si="0"/>
        <v>50</v>
      </c>
      <c r="O15" s="581">
        <v>1</v>
      </c>
      <c r="P15" s="463" t="s">
        <v>1279</v>
      </c>
      <c r="Q15" s="551" t="s">
        <v>1376</v>
      </c>
    </row>
    <row r="16" spans="1:17" ht="76.5" x14ac:dyDescent="0.25">
      <c r="A16" s="189" t="s">
        <v>305</v>
      </c>
      <c r="B16" s="189" t="s">
        <v>305</v>
      </c>
      <c r="C16" s="182">
        <v>2021</v>
      </c>
      <c r="D16" s="284" t="s">
        <v>328</v>
      </c>
      <c r="E16" s="189" t="s">
        <v>308</v>
      </c>
      <c r="F16" s="265" t="s">
        <v>318</v>
      </c>
      <c r="G16" s="265" t="s">
        <v>310</v>
      </c>
      <c r="H16" s="189" t="s">
        <v>24</v>
      </c>
      <c r="I16" s="265" t="s">
        <v>481</v>
      </c>
      <c r="J16" s="265">
        <v>100</v>
      </c>
      <c r="K16" s="189" t="s">
        <v>326</v>
      </c>
      <c r="L16" s="230" t="s">
        <v>483</v>
      </c>
      <c r="M16" s="580">
        <v>50</v>
      </c>
      <c r="N16" s="573">
        <f t="shared" si="0"/>
        <v>50</v>
      </c>
      <c r="O16" s="581">
        <v>1</v>
      </c>
      <c r="P16" s="463" t="s">
        <v>1279</v>
      </c>
      <c r="Q16" s="551" t="s">
        <v>1376</v>
      </c>
    </row>
    <row r="17" spans="1:17" ht="76.5" x14ac:dyDescent="0.25">
      <c r="A17" s="189" t="s">
        <v>305</v>
      </c>
      <c r="B17" s="189" t="s">
        <v>305</v>
      </c>
      <c r="C17" s="182">
        <v>2021</v>
      </c>
      <c r="D17" s="284" t="s">
        <v>333</v>
      </c>
      <c r="E17" s="189" t="s">
        <v>308</v>
      </c>
      <c r="F17" s="265" t="s">
        <v>318</v>
      </c>
      <c r="G17" s="265" t="s">
        <v>310</v>
      </c>
      <c r="H17" s="189" t="s">
        <v>21</v>
      </c>
      <c r="I17" s="265" t="s">
        <v>481</v>
      </c>
      <c r="J17" s="265">
        <v>100</v>
      </c>
      <c r="K17" s="189" t="s">
        <v>326</v>
      </c>
      <c r="L17" s="230" t="s">
        <v>483</v>
      </c>
      <c r="M17" s="580">
        <v>100</v>
      </c>
      <c r="N17" s="573">
        <f t="shared" si="0"/>
        <v>100</v>
      </c>
      <c r="O17" s="581">
        <v>1</v>
      </c>
      <c r="P17" s="463" t="s">
        <v>1279</v>
      </c>
      <c r="Q17" s="463"/>
    </row>
    <row r="18" spans="1:17" ht="76.5" x14ac:dyDescent="0.25">
      <c r="A18" s="189" t="s">
        <v>305</v>
      </c>
      <c r="B18" s="189" t="s">
        <v>305</v>
      </c>
      <c r="C18" s="182">
        <v>2021</v>
      </c>
      <c r="D18" s="284" t="s">
        <v>333</v>
      </c>
      <c r="E18" s="189" t="s">
        <v>308</v>
      </c>
      <c r="F18" s="265" t="s">
        <v>318</v>
      </c>
      <c r="G18" s="265" t="s">
        <v>310</v>
      </c>
      <c r="H18" s="189" t="s">
        <v>23</v>
      </c>
      <c r="I18" s="265" t="s">
        <v>481</v>
      </c>
      <c r="J18" s="265">
        <v>100</v>
      </c>
      <c r="K18" s="189" t="s">
        <v>326</v>
      </c>
      <c r="L18" s="230" t="s">
        <v>483</v>
      </c>
      <c r="M18" s="580">
        <v>100</v>
      </c>
      <c r="N18" s="573">
        <f t="shared" si="0"/>
        <v>100</v>
      </c>
      <c r="O18" s="581">
        <v>1</v>
      </c>
      <c r="P18" s="463" t="s">
        <v>1279</v>
      </c>
      <c r="Q18" s="463"/>
    </row>
    <row r="19" spans="1:17" ht="76.5" x14ac:dyDescent="0.25">
      <c r="A19" s="189" t="s">
        <v>305</v>
      </c>
      <c r="B19" s="189" t="s">
        <v>305</v>
      </c>
      <c r="C19" s="182">
        <v>2021</v>
      </c>
      <c r="D19" s="284" t="s">
        <v>333</v>
      </c>
      <c r="E19" s="189" t="s">
        <v>308</v>
      </c>
      <c r="F19" s="265" t="s">
        <v>318</v>
      </c>
      <c r="G19" s="265" t="s">
        <v>310</v>
      </c>
      <c r="H19" s="189" t="s">
        <v>24</v>
      </c>
      <c r="I19" s="265" t="s">
        <v>481</v>
      </c>
      <c r="J19" s="265">
        <v>100</v>
      </c>
      <c r="K19" s="189" t="s">
        <v>326</v>
      </c>
      <c r="L19" s="230" t="s">
        <v>483</v>
      </c>
      <c r="M19" s="580">
        <v>100</v>
      </c>
      <c r="N19" s="289">
        <f t="shared" si="0"/>
        <v>100</v>
      </c>
      <c r="O19" s="581">
        <v>1</v>
      </c>
      <c r="P19" s="463" t="s">
        <v>1279</v>
      </c>
      <c r="Q19" s="463"/>
    </row>
    <row r="20" spans="1:17" ht="76.5" x14ac:dyDescent="0.25">
      <c r="A20" s="188" t="s">
        <v>305</v>
      </c>
      <c r="B20" s="189" t="s">
        <v>305</v>
      </c>
      <c r="C20" s="265">
        <v>2021</v>
      </c>
      <c r="D20" s="284" t="s">
        <v>335</v>
      </c>
      <c r="E20" s="189" t="s">
        <v>308</v>
      </c>
      <c r="F20" s="265" t="s">
        <v>318</v>
      </c>
      <c r="G20" s="265" t="s">
        <v>310</v>
      </c>
      <c r="H20" s="189" t="s">
        <v>21</v>
      </c>
      <c r="I20" s="265" t="s">
        <v>484</v>
      </c>
      <c r="J20" s="265">
        <v>100</v>
      </c>
      <c r="K20" s="189" t="s">
        <v>326</v>
      </c>
      <c r="L20" s="230" t="s">
        <v>483</v>
      </c>
      <c r="M20" s="580">
        <v>756</v>
      </c>
      <c r="N20" s="289">
        <f t="shared" si="0"/>
        <v>756</v>
      </c>
      <c r="O20" s="581">
        <v>31</v>
      </c>
      <c r="P20" s="463" t="s">
        <v>1279</v>
      </c>
      <c r="Q20" s="463" t="s">
        <v>1283</v>
      </c>
    </row>
    <row r="21" spans="1:17" ht="76.5" x14ac:dyDescent="0.25">
      <c r="A21" s="188" t="s">
        <v>305</v>
      </c>
      <c r="B21" s="189" t="s">
        <v>305</v>
      </c>
      <c r="C21" s="265">
        <v>2021</v>
      </c>
      <c r="D21" s="284" t="s">
        <v>335</v>
      </c>
      <c r="E21" s="189" t="s">
        <v>308</v>
      </c>
      <c r="F21" s="265" t="s">
        <v>318</v>
      </c>
      <c r="G21" s="265" t="s">
        <v>310</v>
      </c>
      <c r="H21" s="189" t="s">
        <v>23</v>
      </c>
      <c r="I21" s="265" t="s">
        <v>484</v>
      </c>
      <c r="J21" s="265">
        <v>100</v>
      </c>
      <c r="K21" s="189" t="s">
        <v>326</v>
      </c>
      <c r="L21" s="230" t="s">
        <v>483</v>
      </c>
      <c r="M21" s="580">
        <v>756</v>
      </c>
      <c r="N21" s="289">
        <f t="shared" si="0"/>
        <v>756</v>
      </c>
      <c r="O21" s="581">
        <v>31</v>
      </c>
      <c r="P21" s="463" t="s">
        <v>1279</v>
      </c>
      <c r="Q21" s="463" t="s">
        <v>1283</v>
      </c>
    </row>
    <row r="22" spans="1:17" ht="76.5" x14ac:dyDescent="0.25">
      <c r="A22" s="188" t="s">
        <v>305</v>
      </c>
      <c r="B22" s="189" t="s">
        <v>305</v>
      </c>
      <c r="C22" s="265">
        <v>2021</v>
      </c>
      <c r="D22" s="284" t="s">
        <v>335</v>
      </c>
      <c r="E22" s="189" t="s">
        <v>308</v>
      </c>
      <c r="F22" s="265" t="s">
        <v>318</v>
      </c>
      <c r="G22" s="265" t="s">
        <v>310</v>
      </c>
      <c r="H22" s="189" t="s">
        <v>25</v>
      </c>
      <c r="I22" s="265" t="s">
        <v>484</v>
      </c>
      <c r="J22" s="265">
        <v>100</v>
      </c>
      <c r="K22" s="189" t="s">
        <v>326</v>
      </c>
      <c r="L22" s="230" t="s">
        <v>483</v>
      </c>
      <c r="M22" s="580">
        <v>100</v>
      </c>
      <c r="N22" s="289">
        <f t="shared" si="0"/>
        <v>100</v>
      </c>
      <c r="O22" s="581">
        <v>31</v>
      </c>
      <c r="P22" s="463" t="s">
        <v>1279</v>
      </c>
      <c r="Q22" s="463"/>
    </row>
    <row r="23" spans="1:17" ht="76.5" x14ac:dyDescent="0.25">
      <c r="A23" s="188" t="s">
        <v>305</v>
      </c>
      <c r="B23" s="189" t="s">
        <v>305</v>
      </c>
      <c r="C23" s="265">
        <v>2021</v>
      </c>
      <c r="D23" s="284" t="s">
        <v>335</v>
      </c>
      <c r="E23" s="189" t="s">
        <v>308</v>
      </c>
      <c r="F23" s="265" t="s">
        <v>318</v>
      </c>
      <c r="G23" s="265" t="s">
        <v>310</v>
      </c>
      <c r="H23" s="189" t="s">
        <v>24</v>
      </c>
      <c r="I23" s="265" t="s">
        <v>484</v>
      </c>
      <c r="J23" s="265">
        <v>100</v>
      </c>
      <c r="K23" s="189" t="s">
        <v>326</v>
      </c>
      <c r="L23" s="230" t="s">
        <v>483</v>
      </c>
      <c r="M23" s="580">
        <v>100</v>
      </c>
      <c r="N23" s="289">
        <f t="shared" si="0"/>
        <v>100</v>
      </c>
      <c r="O23" s="581">
        <v>31</v>
      </c>
      <c r="P23" s="463" t="s">
        <v>1279</v>
      </c>
      <c r="Q23" s="463"/>
    </row>
    <row r="24" spans="1:17" ht="51" x14ac:dyDescent="0.25">
      <c r="A24" s="188" t="s">
        <v>305</v>
      </c>
      <c r="B24" s="189" t="s">
        <v>305</v>
      </c>
      <c r="C24" s="265">
        <v>2021</v>
      </c>
      <c r="D24" s="284" t="s">
        <v>345</v>
      </c>
      <c r="E24" s="189" t="s">
        <v>308</v>
      </c>
      <c r="F24" s="190" t="s">
        <v>318</v>
      </c>
      <c r="G24" s="189" t="s">
        <v>310</v>
      </c>
      <c r="H24" s="189" t="s">
        <v>21</v>
      </c>
      <c r="I24" s="265" t="s">
        <v>485</v>
      </c>
      <c r="J24" s="189" t="s">
        <v>326</v>
      </c>
      <c r="K24" s="189" t="s">
        <v>326</v>
      </c>
      <c r="L24" s="237" t="s">
        <v>480</v>
      </c>
      <c r="M24" s="580">
        <v>0</v>
      </c>
      <c r="N24" s="289" t="s">
        <v>326</v>
      </c>
      <c r="O24" s="581">
        <v>0</v>
      </c>
      <c r="P24" s="463" t="s">
        <v>1285</v>
      </c>
      <c r="Q24" s="463" t="s">
        <v>1286</v>
      </c>
    </row>
    <row r="25" spans="1:17" ht="51" x14ac:dyDescent="0.25">
      <c r="A25" s="188" t="s">
        <v>305</v>
      </c>
      <c r="B25" s="189" t="s">
        <v>305</v>
      </c>
      <c r="C25" s="265">
        <v>2021</v>
      </c>
      <c r="D25" s="284" t="s">
        <v>345</v>
      </c>
      <c r="E25" s="189" t="s">
        <v>308</v>
      </c>
      <c r="F25" s="190" t="s">
        <v>318</v>
      </c>
      <c r="G25" s="189" t="s">
        <v>310</v>
      </c>
      <c r="H25" s="189" t="s">
        <v>23</v>
      </c>
      <c r="I25" s="265" t="s">
        <v>485</v>
      </c>
      <c r="J25" s="189" t="s">
        <v>326</v>
      </c>
      <c r="K25" s="189" t="s">
        <v>326</v>
      </c>
      <c r="L25" s="237" t="s">
        <v>480</v>
      </c>
      <c r="M25" s="580">
        <v>0</v>
      </c>
      <c r="N25" s="289" t="s">
        <v>326</v>
      </c>
      <c r="O25" s="581">
        <v>0</v>
      </c>
      <c r="P25" s="463" t="s">
        <v>1285</v>
      </c>
      <c r="Q25" s="463" t="s">
        <v>1286</v>
      </c>
    </row>
    <row r="26" spans="1:17" ht="51" x14ac:dyDescent="0.25">
      <c r="A26" s="188" t="s">
        <v>305</v>
      </c>
      <c r="B26" s="189" t="s">
        <v>305</v>
      </c>
      <c r="C26" s="265">
        <v>2021</v>
      </c>
      <c r="D26" s="284" t="s">
        <v>345</v>
      </c>
      <c r="E26" s="189" t="s">
        <v>308</v>
      </c>
      <c r="F26" s="190" t="s">
        <v>318</v>
      </c>
      <c r="G26" s="189" t="s">
        <v>310</v>
      </c>
      <c r="H26" s="189" t="s">
        <v>24</v>
      </c>
      <c r="I26" s="265" t="s">
        <v>485</v>
      </c>
      <c r="J26" s="189" t="s">
        <v>326</v>
      </c>
      <c r="K26" s="189" t="s">
        <v>326</v>
      </c>
      <c r="L26" s="237" t="s">
        <v>480</v>
      </c>
      <c r="M26" s="580">
        <v>0</v>
      </c>
      <c r="N26" s="289" t="s">
        <v>326</v>
      </c>
      <c r="O26" s="581">
        <v>0</v>
      </c>
      <c r="P26" s="463" t="s">
        <v>1285</v>
      </c>
      <c r="Q26" s="463" t="s">
        <v>1286</v>
      </c>
    </row>
    <row r="27" spans="1:17" ht="51" x14ac:dyDescent="0.25">
      <c r="A27" s="188" t="s">
        <v>305</v>
      </c>
      <c r="B27" s="189" t="s">
        <v>305</v>
      </c>
      <c r="C27" s="265">
        <v>2021</v>
      </c>
      <c r="D27" s="284" t="s">
        <v>345</v>
      </c>
      <c r="E27" s="189" t="s">
        <v>308</v>
      </c>
      <c r="F27" s="190" t="s">
        <v>318</v>
      </c>
      <c r="G27" s="189" t="s">
        <v>310</v>
      </c>
      <c r="H27" s="189" t="s">
        <v>25</v>
      </c>
      <c r="I27" s="265" t="s">
        <v>485</v>
      </c>
      <c r="J27" s="189" t="s">
        <v>326</v>
      </c>
      <c r="K27" s="189" t="s">
        <v>326</v>
      </c>
      <c r="L27" s="237" t="s">
        <v>480</v>
      </c>
      <c r="M27" s="580">
        <v>0</v>
      </c>
      <c r="N27" s="289" t="s">
        <v>326</v>
      </c>
      <c r="O27" s="581">
        <v>0</v>
      </c>
      <c r="P27" s="463" t="s">
        <v>1285</v>
      </c>
      <c r="Q27" s="463" t="s">
        <v>1286</v>
      </c>
    </row>
    <row r="28" spans="1:17" ht="51" x14ac:dyDescent="0.25">
      <c r="A28" s="188" t="s">
        <v>305</v>
      </c>
      <c r="B28" s="189" t="s">
        <v>305</v>
      </c>
      <c r="C28" s="265">
        <v>2021</v>
      </c>
      <c r="D28" s="284" t="s">
        <v>349</v>
      </c>
      <c r="E28" s="189" t="s">
        <v>308</v>
      </c>
      <c r="F28" s="190" t="s">
        <v>318</v>
      </c>
      <c r="G28" s="189" t="s">
        <v>310</v>
      </c>
      <c r="H28" s="189" t="s">
        <v>21</v>
      </c>
      <c r="I28" s="265" t="s">
        <v>485</v>
      </c>
      <c r="J28" s="189" t="s">
        <v>326</v>
      </c>
      <c r="K28" s="189" t="s">
        <v>326</v>
      </c>
      <c r="L28" s="237" t="s">
        <v>480</v>
      </c>
      <c r="M28" s="580">
        <v>0</v>
      </c>
      <c r="N28" s="289" t="s">
        <v>326</v>
      </c>
      <c r="O28" s="581">
        <v>0</v>
      </c>
      <c r="P28" s="463" t="s">
        <v>1285</v>
      </c>
      <c r="Q28" s="463" t="s">
        <v>1286</v>
      </c>
    </row>
    <row r="29" spans="1:17" ht="51" x14ac:dyDescent="0.25">
      <c r="A29" s="188" t="s">
        <v>305</v>
      </c>
      <c r="B29" s="189" t="s">
        <v>305</v>
      </c>
      <c r="C29" s="265">
        <v>2021</v>
      </c>
      <c r="D29" s="284" t="s">
        <v>349</v>
      </c>
      <c r="E29" s="189" t="s">
        <v>308</v>
      </c>
      <c r="F29" s="190" t="s">
        <v>318</v>
      </c>
      <c r="G29" s="189" t="s">
        <v>310</v>
      </c>
      <c r="H29" s="189" t="s">
        <v>23</v>
      </c>
      <c r="I29" s="265" t="s">
        <v>485</v>
      </c>
      <c r="J29" s="189" t="s">
        <v>326</v>
      </c>
      <c r="K29" s="189" t="s">
        <v>326</v>
      </c>
      <c r="L29" s="237" t="s">
        <v>480</v>
      </c>
      <c r="M29" s="580">
        <v>0</v>
      </c>
      <c r="N29" s="289" t="s">
        <v>326</v>
      </c>
      <c r="O29" s="581">
        <v>0</v>
      </c>
      <c r="P29" s="463" t="s">
        <v>1285</v>
      </c>
      <c r="Q29" s="463" t="s">
        <v>1286</v>
      </c>
    </row>
    <row r="30" spans="1:17" ht="51" x14ac:dyDescent="0.25">
      <c r="A30" s="188" t="s">
        <v>305</v>
      </c>
      <c r="B30" s="189" t="s">
        <v>305</v>
      </c>
      <c r="C30" s="265">
        <v>2021</v>
      </c>
      <c r="D30" s="284" t="s">
        <v>349</v>
      </c>
      <c r="E30" s="189" t="s">
        <v>308</v>
      </c>
      <c r="F30" s="190" t="s">
        <v>318</v>
      </c>
      <c r="G30" s="189" t="s">
        <v>310</v>
      </c>
      <c r="H30" s="189" t="s">
        <v>24</v>
      </c>
      <c r="I30" s="265" t="s">
        <v>485</v>
      </c>
      <c r="J30" s="189" t="s">
        <v>326</v>
      </c>
      <c r="K30" s="189" t="s">
        <v>326</v>
      </c>
      <c r="L30" s="237" t="s">
        <v>480</v>
      </c>
      <c r="M30" s="580">
        <v>0</v>
      </c>
      <c r="N30" s="289" t="s">
        <v>326</v>
      </c>
      <c r="O30" s="581">
        <v>0</v>
      </c>
      <c r="P30" s="463" t="s">
        <v>1285</v>
      </c>
      <c r="Q30" s="463" t="s">
        <v>1286</v>
      </c>
    </row>
    <row r="31" spans="1:17" ht="51" x14ac:dyDescent="0.25">
      <c r="A31" s="188" t="s">
        <v>305</v>
      </c>
      <c r="B31" s="189" t="s">
        <v>305</v>
      </c>
      <c r="C31" s="265">
        <v>2021</v>
      </c>
      <c r="D31" s="284" t="s">
        <v>349</v>
      </c>
      <c r="E31" s="189" t="s">
        <v>308</v>
      </c>
      <c r="F31" s="190" t="s">
        <v>318</v>
      </c>
      <c r="G31" s="189" t="s">
        <v>310</v>
      </c>
      <c r="H31" s="189" t="s">
        <v>25</v>
      </c>
      <c r="I31" s="265" t="s">
        <v>485</v>
      </c>
      <c r="J31" s="189" t="s">
        <v>326</v>
      </c>
      <c r="K31" s="189" t="s">
        <v>326</v>
      </c>
      <c r="L31" s="237" t="s">
        <v>480</v>
      </c>
      <c r="M31" s="580">
        <v>0</v>
      </c>
      <c r="N31" s="289" t="s">
        <v>326</v>
      </c>
      <c r="O31" s="581">
        <v>0</v>
      </c>
      <c r="P31" s="463" t="s">
        <v>1285</v>
      </c>
      <c r="Q31" s="463" t="s">
        <v>1286</v>
      </c>
    </row>
    <row r="32" spans="1:17" ht="76.5" x14ac:dyDescent="0.25">
      <c r="A32" s="188" t="s">
        <v>305</v>
      </c>
      <c r="B32" s="189" t="s">
        <v>305</v>
      </c>
      <c r="C32" s="189">
        <v>2021</v>
      </c>
      <c r="D32" s="284" t="s">
        <v>353</v>
      </c>
      <c r="E32" s="189" t="s">
        <v>308</v>
      </c>
      <c r="F32" s="190" t="s">
        <v>318</v>
      </c>
      <c r="G32" s="189" t="s">
        <v>310</v>
      </c>
      <c r="H32" s="189" t="s">
        <v>21</v>
      </c>
      <c r="I32" s="265" t="s">
        <v>481</v>
      </c>
      <c r="J32" s="189">
        <v>1000</v>
      </c>
      <c r="K32" s="189" t="s">
        <v>326</v>
      </c>
      <c r="L32" s="230" t="s">
        <v>483</v>
      </c>
      <c r="M32" s="580">
        <v>1308</v>
      </c>
      <c r="N32" s="289">
        <f t="shared" si="0"/>
        <v>130.80000000000001</v>
      </c>
      <c r="O32" s="581">
        <v>48</v>
      </c>
      <c r="P32" s="463" t="s">
        <v>1279</v>
      </c>
      <c r="Q32" s="463" t="s">
        <v>1284</v>
      </c>
    </row>
    <row r="33" spans="1:17" ht="76.5" x14ac:dyDescent="0.25">
      <c r="A33" s="188" t="s">
        <v>305</v>
      </c>
      <c r="B33" s="189" t="s">
        <v>305</v>
      </c>
      <c r="C33" s="189">
        <v>2021</v>
      </c>
      <c r="D33" s="284" t="s">
        <v>353</v>
      </c>
      <c r="E33" s="189" t="s">
        <v>308</v>
      </c>
      <c r="F33" s="190" t="s">
        <v>318</v>
      </c>
      <c r="G33" s="189" t="s">
        <v>310</v>
      </c>
      <c r="H33" s="189" t="s">
        <v>23</v>
      </c>
      <c r="I33" s="265" t="s">
        <v>481</v>
      </c>
      <c r="J33" s="189">
        <v>500</v>
      </c>
      <c r="K33" s="189" t="s">
        <v>326</v>
      </c>
      <c r="L33" s="230" t="s">
        <v>483</v>
      </c>
      <c r="M33" s="580">
        <v>500</v>
      </c>
      <c r="N33" s="289">
        <f t="shared" si="0"/>
        <v>100</v>
      </c>
      <c r="O33" s="581">
        <v>48</v>
      </c>
      <c r="P33" s="463" t="s">
        <v>1279</v>
      </c>
      <c r="Q33" s="463"/>
    </row>
    <row r="34" spans="1:17" ht="76.5" x14ac:dyDescent="0.25">
      <c r="A34" s="188" t="s">
        <v>305</v>
      </c>
      <c r="B34" s="189" t="s">
        <v>305</v>
      </c>
      <c r="C34" s="189">
        <v>2021</v>
      </c>
      <c r="D34" s="284" t="s">
        <v>353</v>
      </c>
      <c r="E34" s="189" t="s">
        <v>308</v>
      </c>
      <c r="F34" s="190" t="s">
        <v>318</v>
      </c>
      <c r="G34" s="189" t="s">
        <v>310</v>
      </c>
      <c r="H34" s="189" t="s">
        <v>24</v>
      </c>
      <c r="I34" s="265" t="s">
        <v>481</v>
      </c>
      <c r="J34" s="189">
        <v>500</v>
      </c>
      <c r="K34" s="189" t="s">
        <v>326</v>
      </c>
      <c r="L34" s="230" t="s">
        <v>483</v>
      </c>
      <c r="M34" s="580">
        <v>500</v>
      </c>
      <c r="N34" s="289">
        <f t="shared" si="0"/>
        <v>100</v>
      </c>
      <c r="O34" s="581">
        <v>48</v>
      </c>
      <c r="P34" s="463" t="s">
        <v>1279</v>
      </c>
      <c r="Q34" s="463"/>
    </row>
    <row r="35" spans="1:17" ht="76.5" x14ac:dyDescent="0.25">
      <c r="A35" s="188" t="s">
        <v>305</v>
      </c>
      <c r="B35" s="189" t="s">
        <v>305</v>
      </c>
      <c r="C35" s="189">
        <v>2021</v>
      </c>
      <c r="D35" s="284" t="s">
        <v>353</v>
      </c>
      <c r="E35" s="189" t="s">
        <v>308</v>
      </c>
      <c r="F35" s="190" t="s">
        <v>318</v>
      </c>
      <c r="G35" s="189" t="s">
        <v>310</v>
      </c>
      <c r="H35" s="189" t="s">
        <v>25</v>
      </c>
      <c r="I35" s="265" t="s">
        <v>481</v>
      </c>
      <c r="J35" s="189">
        <v>500</v>
      </c>
      <c r="K35" s="189" t="s">
        <v>326</v>
      </c>
      <c r="L35" s="230" t="s">
        <v>483</v>
      </c>
      <c r="M35" s="580">
        <v>500</v>
      </c>
      <c r="N35" s="289">
        <f t="shared" si="0"/>
        <v>100</v>
      </c>
      <c r="O35" s="581">
        <v>48</v>
      </c>
      <c r="P35" s="463" t="s">
        <v>1279</v>
      </c>
      <c r="Q35" s="463"/>
    </row>
    <row r="36" spans="1:17" ht="76.5" x14ac:dyDescent="0.25">
      <c r="A36" s="189" t="s">
        <v>305</v>
      </c>
      <c r="B36" s="189" t="s">
        <v>305</v>
      </c>
      <c r="C36" s="265">
        <v>2021</v>
      </c>
      <c r="D36" s="284" t="s">
        <v>355</v>
      </c>
      <c r="E36" s="189" t="s">
        <v>308</v>
      </c>
      <c r="F36" s="265" t="s">
        <v>318</v>
      </c>
      <c r="G36" s="265" t="s">
        <v>310</v>
      </c>
      <c r="H36" s="189" t="s">
        <v>21</v>
      </c>
      <c r="I36" s="265" t="s">
        <v>486</v>
      </c>
      <c r="J36" s="189">
        <v>10000</v>
      </c>
      <c r="K36" s="189" t="s">
        <v>326</v>
      </c>
      <c r="L36" s="230" t="s">
        <v>483</v>
      </c>
      <c r="M36" s="580">
        <v>10221</v>
      </c>
      <c r="N36" s="289">
        <f t="shared" si="0"/>
        <v>102.21</v>
      </c>
      <c r="O36" s="581">
        <v>21</v>
      </c>
      <c r="P36" s="463" t="s">
        <v>1279</v>
      </c>
      <c r="Q36" s="463"/>
    </row>
    <row r="37" spans="1:17" ht="76.5" x14ac:dyDescent="0.25">
      <c r="A37" s="189" t="s">
        <v>305</v>
      </c>
      <c r="B37" s="189" t="s">
        <v>305</v>
      </c>
      <c r="C37" s="265">
        <v>2021</v>
      </c>
      <c r="D37" s="284" t="s">
        <v>355</v>
      </c>
      <c r="E37" s="189" t="s">
        <v>308</v>
      </c>
      <c r="F37" s="265" t="s">
        <v>318</v>
      </c>
      <c r="G37" s="265" t="s">
        <v>310</v>
      </c>
      <c r="H37" s="189" t="s">
        <v>23</v>
      </c>
      <c r="I37" s="265" t="s">
        <v>486</v>
      </c>
      <c r="J37" s="189">
        <v>1000</v>
      </c>
      <c r="K37" s="189" t="s">
        <v>326</v>
      </c>
      <c r="L37" s="230" t="s">
        <v>483</v>
      </c>
      <c r="M37" s="580">
        <v>1001</v>
      </c>
      <c r="N37" s="289">
        <f t="shared" si="0"/>
        <v>100.1</v>
      </c>
      <c r="O37" s="581">
        <v>21</v>
      </c>
      <c r="P37" s="463" t="s">
        <v>1279</v>
      </c>
      <c r="Q37" s="463"/>
    </row>
    <row r="38" spans="1:17" ht="76.5" x14ac:dyDescent="0.25">
      <c r="A38" s="189" t="s">
        <v>305</v>
      </c>
      <c r="B38" s="189" t="s">
        <v>305</v>
      </c>
      <c r="C38" s="265">
        <v>2021</v>
      </c>
      <c r="D38" s="284" t="s">
        <v>355</v>
      </c>
      <c r="E38" s="189" t="s">
        <v>308</v>
      </c>
      <c r="F38" s="265" t="s">
        <v>318</v>
      </c>
      <c r="G38" s="265" t="s">
        <v>310</v>
      </c>
      <c r="H38" s="189" t="s">
        <v>25</v>
      </c>
      <c r="I38" s="265" t="s">
        <v>486</v>
      </c>
      <c r="J38" s="189">
        <v>1000</v>
      </c>
      <c r="K38" s="189" t="s">
        <v>326</v>
      </c>
      <c r="L38" s="230" t="s">
        <v>483</v>
      </c>
      <c r="M38" s="580">
        <v>1001</v>
      </c>
      <c r="N38" s="289">
        <f t="shared" si="0"/>
        <v>100.1</v>
      </c>
      <c r="O38" s="581">
        <v>21</v>
      </c>
      <c r="P38" s="463" t="s">
        <v>1279</v>
      </c>
      <c r="Q38" s="463"/>
    </row>
    <row r="39" spans="1:17" ht="76.5" x14ac:dyDescent="0.25">
      <c r="A39" s="189" t="s">
        <v>305</v>
      </c>
      <c r="B39" s="189" t="s">
        <v>305</v>
      </c>
      <c r="C39" s="265">
        <v>2021</v>
      </c>
      <c r="D39" s="284" t="s">
        <v>355</v>
      </c>
      <c r="E39" s="189" t="s">
        <v>308</v>
      </c>
      <c r="F39" s="265" t="s">
        <v>318</v>
      </c>
      <c r="G39" s="265" t="s">
        <v>310</v>
      </c>
      <c r="H39" s="189" t="s">
        <v>22</v>
      </c>
      <c r="I39" s="265" t="s">
        <v>486</v>
      </c>
      <c r="J39" s="189">
        <v>300</v>
      </c>
      <c r="K39" s="189" t="s">
        <v>326</v>
      </c>
      <c r="L39" s="230" t="s">
        <v>483</v>
      </c>
      <c r="M39" s="580">
        <v>300</v>
      </c>
      <c r="N39" s="289">
        <f t="shared" si="0"/>
        <v>100</v>
      </c>
      <c r="O39" s="581">
        <v>21</v>
      </c>
      <c r="P39" s="463" t="s">
        <v>1279</v>
      </c>
      <c r="Q39" s="463"/>
    </row>
    <row r="40" spans="1:17" ht="76.5" x14ac:dyDescent="0.25">
      <c r="A40" s="189" t="s">
        <v>305</v>
      </c>
      <c r="B40" s="189" t="s">
        <v>305</v>
      </c>
      <c r="C40" s="265">
        <v>2021</v>
      </c>
      <c r="D40" s="284" t="s">
        <v>355</v>
      </c>
      <c r="E40" s="189" t="s">
        <v>308</v>
      </c>
      <c r="F40" s="265" t="s">
        <v>318</v>
      </c>
      <c r="G40" s="265" t="s">
        <v>310</v>
      </c>
      <c r="H40" s="189" t="s">
        <v>24</v>
      </c>
      <c r="I40" s="265" t="s">
        <v>486</v>
      </c>
      <c r="J40" s="189">
        <v>1000</v>
      </c>
      <c r="K40" s="189" t="s">
        <v>326</v>
      </c>
      <c r="L40" s="230" t="s">
        <v>483</v>
      </c>
      <c r="M40" s="580">
        <v>1001</v>
      </c>
      <c r="N40" s="289">
        <f t="shared" ref="N40:N68" si="1">100*M40/J40</f>
        <v>100.1</v>
      </c>
      <c r="O40" s="581">
        <v>21</v>
      </c>
      <c r="P40" s="463" t="s">
        <v>1279</v>
      </c>
      <c r="Q40" s="463"/>
    </row>
    <row r="41" spans="1:17" ht="51" x14ac:dyDescent="0.25">
      <c r="A41" s="188" t="s">
        <v>305</v>
      </c>
      <c r="B41" s="189" t="s">
        <v>305</v>
      </c>
      <c r="C41" s="265">
        <v>2021</v>
      </c>
      <c r="D41" s="284" t="s">
        <v>357</v>
      </c>
      <c r="E41" s="189" t="s">
        <v>308</v>
      </c>
      <c r="F41" s="190" t="s">
        <v>318</v>
      </c>
      <c r="G41" s="189" t="s">
        <v>310</v>
      </c>
      <c r="H41" s="189" t="s">
        <v>21</v>
      </c>
      <c r="I41" s="265" t="s">
        <v>485</v>
      </c>
      <c r="J41" s="189" t="s">
        <v>326</v>
      </c>
      <c r="K41" s="189" t="s">
        <v>326</v>
      </c>
      <c r="L41" s="237" t="s">
        <v>480</v>
      </c>
      <c r="M41" s="580">
        <v>0</v>
      </c>
      <c r="N41" s="289" t="s">
        <v>326</v>
      </c>
      <c r="O41" s="580">
        <v>0</v>
      </c>
      <c r="P41" s="463" t="s">
        <v>1285</v>
      </c>
      <c r="Q41" s="463" t="s">
        <v>1286</v>
      </c>
    </row>
    <row r="42" spans="1:17" ht="51" x14ac:dyDescent="0.25">
      <c r="A42" s="188" t="s">
        <v>305</v>
      </c>
      <c r="B42" s="189" t="s">
        <v>305</v>
      </c>
      <c r="C42" s="265">
        <v>2021</v>
      </c>
      <c r="D42" s="284" t="s">
        <v>357</v>
      </c>
      <c r="E42" s="189" t="s">
        <v>308</v>
      </c>
      <c r="F42" s="190" t="s">
        <v>318</v>
      </c>
      <c r="G42" s="189" t="s">
        <v>310</v>
      </c>
      <c r="H42" s="189" t="s">
        <v>23</v>
      </c>
      <c r="I42" s="265" t="s">
        <v>485</v>
      </c>
      <c r="J42" s="189" t="s">
        <v>326</v>
      </c>
      <c r="K42" s="189" t="s">
        <v>326</v>
      </c>
      <c r="L42" s="237" t="s">
        <v>480</v>
      </c>
      <c r="M42" s="580">
        <v>0</v>
      </c>
      <c r="N42" s="289" t="s">
        <v>326</v>
      </c>
      <c r="O42" s="580">
        <v>0</v>
      </c>
      <c r="P42" s="463" t="s">
        <v>1285</v>
      </c>
      <c r="Q42" s="463" t="s">
        <v>1286</v>
      </c>
    </row>
    <row r="43" spans="1:17" ht="51" x14ac:dyDescent="0.25">
      <c r="A43" s="188" t="s">
        <v>305</v>
      </c>
      <c r="B43" s="189" t="s">
        <v>305</v>
      </c>
      <c r="C43" s="265">
        <v>2021</v>
      </c>
      <c r="D43" s="284" t="s">
        <v>357</v>
      </c>
      <c r="E43" s="189" t="s">
        <v>308</v>
      </c>
      <c r="F43" s="190" t="s">
        <v>318</v>
      </c>
      <c r="G43" s="189" t="s">
        <v>310</v>
      </c>
      <c r="H43" s="189" t="s">
        <v>24</v>
      </c>
      <c r="I43" s="265" t="s">
        <v>485</v>
      </c>
      <c r="J43" s="189" t="s">
        <v>326</v>
      </c>
      <c r="K43" s="189" t="s">
        <v>326</v>
      </c>
      <c r="L43" s="237" t="s">
        <v>480</v>
      </c>
      <c r="M43" s="580">
        <v>0</v>
      </c>
      <c r="N43" s="289" t="s">
        <v>326</v>
      </c>
      <c r="O43" s="580">
        <v>0</v>
      </c>
      <c r="P43" s="463" t="s">
        <v>1285</v>
      </c>
      <c r="Q43" s="463" t="s">
        <v>1286</v>
      </c>
    </row>
    <row r="44" spans="1:17" ht="51" x14ac:dyDescent="0.25">
      <c r="A44" s="188" t="s">
        <v>305</v>
      </c>
      <c r="B44" s="189" t="s">
        <v>305</v>
      </c>
      <c r="C44" s="265">
        <v>2021</v>
      </c>
      <c r="D44" s="284" t="s">
        <v>357</v>
      </c>
      <c r="E44" s="189" t="s">
        <v>308</v>
      </c>
      <c r="F44" s="190" t="s">
        <v>318</v>
      </c>
      <c r="G44" s="189" t="s">
        <v>310</v>
      </c>
      <c r="H44" s="189" t="s">
        <v>25</v>
      </c>
      <c r="I44" s="265" t="s">
        <v>485</v>
      </c>
      <c r="J44" s="189" t="s">
        <v>326</v>
      </c>
      <c r="K44" s="189" t="s">
        <v>326</v>
      </c>
      <c r="L44" s="237" t="s">
        <v>480</v>
      </c>
      <c r="M44" s="580">
        <v>0</v>
      </c>
      <c r="N44" s="289" t="s">
        <v>326</v>
      </c>
      <c r="O44" s="580">
        <v>0</v>
      </c>
      <c r="P44" s="463" t="s">
        <v>1285</v>
      </c>
      <c r="Q44" s="463" t="s">
        <v>1286</v>
      </c>
    </row>
    <row r="45" spans="1:17" ht="76.5" x14ac:dyDescent="0.25">
      <c r="A45" s="189" t="s">
        <v>305</v>
      </c>
      <c r="B45" s="189" t="s">
        <v>305</v>
      </c>
      <c r="C45" s="265">
        <v>2021</v>
      </c>
      <c r="D45" s="284" t="s">
        <v>478</v>
      </c>
      <c r="E45" s="189" t="s">
        <v>308</v>
      </c>
      <c r="F45" s="265" t="s">
        <v>318</v>
      </c>
      <c r="G45" s="265" t="s">
        <v>310</v>
      </c>
      <c r="H45" s="189" t="s">
        <v>21</v>
      </c>
      <c r="I45" s="265" t="s">
        <v>481</v>
      </c>
      <c r="J45" s="265">
        <v>100</v>
      </c>
      <c r="K45" s="189" t="s">
        <v>326</v>
      </c>
      <c r="L45" s="230" t="s">
        <v>483</v>
      </c>
      <c r="M45" s="580">
        <v>100</v>
      </c>
      <c r="N45" s="289">
        <f t="shared" si="1"/>
        <v>100</v>
      </c>
      <c r="O45" s="581">
        <v>1</v>
      </c>
      <c r="P45" s="463" t="s">
        <v>1279</v>
      </c>
      <c r="Q45" s="463"/>
    </row>
    <row r="46" spans="1:17" ht="76.5" x14ac:dyDescent="0.25">
      <c r="A46" s="189" t="s">
        <v>305</v>
      </c>
      <c r="B46" s="189" t="s">
        <v>305</v>
      </c>
      <c r="C46" s="265">
        <v>2021</v>
      </c>
      <c r="D46" s="284" t="s">
        <v>478</v>
      </c>
      <c r="E46" s="189" t="s">
        <v>308</v>
      </c>
      <c r="F46" s="265" t="s">
        <v>318</v>
      </c>
      <c r="G46" s="265" t="s">
        <v>310</v>
      </c>
      <c r="H46" s="189" t="s">
        <v>23</v>
      </c>
      <c r="I46" s="265" t="s">
        <v>481</v>
      </c>
      <c r="J46" s="265">
        <v>100</v>
      </c>
      <c r="K46" s="189" t="s">
        <v>326</v>
      </c>
      <c r="L46" s="230" t="s">
        <v>483</v>
      </c>
      <c r="M46" s="580">
        <v>50</v>
      </c>
      <c r="N46" s="289">
        <f t="shared" si="1"/>
        <v>50</v>
      </c>
      <c r="O46" s="581">
        <v>1</v>
      </c>
      <c r="P46" s="463" t="s">
        <v>1279</v>
      </c>
      <c r="Q46" s="551" t="s">
        <v>1376</v>
      </c>
    </row>
    <row r="47" spans="1:17" ht="76.5" x14ac:dyDescent="0.25">
      <c r="A47" s="189" t="s">
        <v>305</v>
      </c>
      <c r="B47" s="189" t="s">
        <v>305</v>
      </c>
      <c r="C47" s="265">
        <v>2021</v>
      </c>
      <c r="D47" s="284" t="s">
        <v>478</v>
      </c>
      <c r="E47" s="189" t="s">
        <v>308</v>
      </c>
      <c r="F47" s="265" t="s">
        <v>318</v>
      </c>
      <c r="G47" s="265" t="s">
        <v>310</v>
      </c>
      <c r="H47" s="189" t="s">
        <v>24</v>
      </c>
      <c r="I47" s="265" t="s">
        <v>481</v>
      </c>
      <c r="J47" s="265">
        <v>100</v>
      </c>
      <c r="K47" s="189" t="s">
        <v>326</v>
      </c>
      <c r="L47" s="230" t="s">
        <v>483</v>
      </c>
      <c r="M47" s="580">
        <v>50</v>
      </c>
      <c r="N47" s="289">
        <f t="shared" si="1"/>
        <v>50</v>
      </c>
      <c r="O47" s="581">
        <v>1</v>
      </c>
      <c r="P47" s="463" t="s">
        <v>1279</v>
      </c>
      <c r="Q47" s="551" t="s">
        <v>1376</v>
      </c>
    </row>
    <row r="48" spans="1:17" ht="51" x14ac:dyDescent="0.25">
      <c r="A48" s="188" t="s">
        <v>305</v>
      </c>
      <c r="B48" s="189" t="s">
        <v>305</v>
      </c>
      <c r="C48" s="265">
        <v>2021</v>
      </c>
      <c r="D48" s="284" t="s">
        <v>360</v>
      </c>
      <c r="E48" s="189" t="s">
        <v>308</v>
      </c>
      <c r="F48" s="190" t="s">
        <v>318</v>
      </c>
      <c r="G48" s="189" t="s">
        <v>310</v>
      </c>
      <c r="H48" s="189" t="s">
        <v>21</v>
      </c>
      <c r="I48" s="265" t="s">
        <v>485</v>
      </c>
      <c r="J48" s="189" t="s">
        <v>326</v>
      </c>
      <c r="K48" s="189" t="s">
        <v>326</v>
      </c>
      <c r="L48" s="237" t="s">
        <v>480</v>
      </c>
      <c r="M48" s="580">
        <v>0</v>
      </c>
      <c r="N48" s="289" t="s">
        <v>326</v>
      </c>
      <c r="O48" s="580">
        <v>0</v>
      </c>
      <c r="P48" s="463" t="s">
        <v>1285</v>
      </c>
      <c r="Q48" s="463" t="s">
        <v>1286</v>
      </c>
    </row>
    <row r="49" spans="1:17" ht="51" x14ac:dyDescent="0.25">
      <c r="A49" s="188" t="s">
        <v>305</v>
      </c>
      <c r="B49" s="189" t="s">
        <v>305</v>
      </c>
      <c r="C49" s="265">
        <v>2021</v>
      </c>
      <c r="D49" s="284" t="s">
        <v>360</v>
      </c>
      <c r="E49" s="189" t="s">
        <v>308</v>
      </c>
      <c r="F49" s="190" t="s">
        <v>318</v>
      </c>
      <c r="G49" s="189" t="s">
        <v>310</v>
      </c>
      <c r="H49" s="189" t="s">
        <v>23</v>
      </c>
      <c r="I49" s="265" t="s">
        <v>485</v>
      </c>
      <c r="J49" s="189" t="s">
        <v>326</v>
      </c>
      <c r="K49" s="189" t="s">
        <v>326</v>
      </c>
      <c r="L49" s="237" t="s">
        <v>480</v>
      </c>
      <c r="M49" s="580">
        <v>0</v>
      </c>
      <c r="N49" s="289" t="s">
        <v>326</v>
      </c>
      <c r="O49" s="580">
        <v>0</v>
      </c>
      <c r="P49" s="463" t="s">
        <v>1285</v>
      </c>
      <c r="Q49" s="463" t="s">
        <v>1286</v>
      </c>
    </row>
    <row r="50" spans="1:17" ht="51" x14ac:dyDescent="0.25">
      <c r="A50" s="188" t="s">
        <v>305</v>
      </c>
      <c r="B50" s="189" t="s">
        <v>305</v>
      </c>
      <c r="C50" s="265">
        <v>2021</v>
      </c>
      <c r="D50" s="284" t="s">
        <v>360</v>
      </c>
      <c r="E50" s="189" t="s">
        <v>308</v>
      </c>
      <c r="F50" s="190" t="s">
        <v>318</v>
      </c>
      <c r="G50" s="189" t="s">
        <v>310</v>
      </c>
      <c r="H50" s="189" t="s">
        <v>24</v>
      </c>
      <c r="I50" s="265" t="s">
        <v>485</v>
      </c>
      <c r="J50" s="189" t="s">
        <v>326</v>
      </c>
      <c r="K50" s="189" t="s">
        <v>326</v>
      </c>
      <c r="L50" s="237" t="s">
        <v>480</v>
      </c>
      <c r="M50" s="580">
        <v>0</v>
      </c>
      <c r="N50" s="289" t="s">
        <v>326</v>
      </c>
      <c r="O50" s="580">
        <v>0</v>
      </c>
      <c r="P50" s="463" t="s">
        <v>1285</v>
      </c>
      <c r="Q50" s="463" t="s">
        <v>1286</v>
      </c>
    </row>
    <row r="51" spans="1:17" ht="51" x14ac:dyDescent="0.25">
      <c r="A51" s="188" t="s">
        <v>305</v>
      </c>
      <c r="B51" s="189" t="s">
        <v>305</v>
      </c>
      <c r="C51" s="265">
        <v>2021</v>
      </c>
      <c r="D51" s="284" t="s">
        <v>360</v>
      </c>
      <c r="E51" s="189" t="s">
        <v>308</v>
      </c>
      <c r="F51" s="190" t="s">
        <v>318</v>
      </c>
      <c r="G51" s="189" t="s">
        <v>310</v>
      </c>
      <c r="H51" s="189" t="s">
        <v>25</v>
      </c>
      <c r="I51" s="265" t="s">
        <v>485</v>
      </c>
      <c r="J51" s="189" t="s">
        <v>326</v>
      </c>
      <c r="K51" s="189" t="s">
        <v>326</v>
      </c>
      <c r="L51" s="237" t="s">
        <v>480</v>
      </c>
      <c r="M51" s="580">
        <v>0</v>
      </c>
      <c r="N51" s="289" t="s">
        <v>326</v>
      </c>
      <c r="O51" s="580">
        <v>0</v>
      </c>
      <c r="P51" s="463" t="s">
        <v>1285</v>
      </c>
      <c r="Q51" s="463" t="s">
        <v>1286</v>
      </c>
    </row>
    <row r="52" spans="1:17" ht="51" x14ac:dyDescent="0.25">
      <c r="A52" s="188" t="s">
        <v>305</v>
      </c>
      <c r="B52" s="189" t="s">
        <v>305</v>
      </c>
      <c r="C52" s="265">
        <v>2021</v>
      </c>
      <c r="D52" s="284" t="s">
        <v>361</v>
      </c>
      <c r="E52" s="189" t="s">
        <v>308</v>
      </c>
      <c r="F52" s="190" t="s">
        <v>318</v>
      </c>
      <c r="G52" s="189" t="s">
        <v>310</v>
      </c>
      <c r="H52" s="189" t="s">
        <v>21</v>
      </c>
      <c r="I52" s="265" t="s">
        <v>485</v>
      </c>
      <c r="J52" s="189" t="s">
        <v>326</v>
      </c>
      <c r="K52" s="189" t="s">
        <v>326</v>
      </c>
      <c r="L52" s="237" t="s">
        <v>480</v>
      </c>
      <c r="M52" s="580">
        <v>0</v>
      </c>
      <c r="N52" s="289" t="s">
        <v>326</v>
      </c>
      <c r="O52" s="580">
        <v>0</v>
      </c>
      <c r="P52" s="463" t="s">
        <v>1285</v>
      </c>
      <c r="Q52" s="463" t="s">
        <v>1286</v>
      </c>
    </row>
    <row r="53" spans="1:17" ht="51" x14ac:dyDescent="0.25">
      <c r="A53" s="188" t="s">
        <v>305</v>
      </c>
      <c r="B53" s="189" t="s">
        <v>305</v>
      </c>
      <c r="C53" s="265">
        <v>2021</v>
      </c>
      <c r="D53" s="284" t="s">
        <v>361</v>
      </c>
      <c r="E53" s="189" t="s">
        <v>308</v>
      </c>
      <c r="F53" s="190" t="s">
        <v>318</v>
      </c>
      <c r="G53" s="189" t="s">
        <v>310</v>
      </c>
      <c r="H53" s="189" t="s">
        <v>23</v>
      </c>
      <c r="I53" s="265" t="s">
        <v>485</v>
      </c>
      <c r="J53" s="189" t="s">
        <v>326</v>
      </c>
      <c r="K53" s="189" t="s">
        <v>326</v>
      </c>
      <c r="L53" s="237" t="s">
        <v>480</v>
      </c>
      <c r="M53" s="580">
        <v>0</v>
      </c>
      <c r="N53" s="289" t="s">
        <v>326</v>
      </c>
      <c r="O53" s="580">
        <v>0</v>
      </c>
      <c r="P53" s="463" t="s">
        <v>1285</v>
      </c>
      <c r="Q53" s="463" t="s">
        <v>1286</v>
      </c>
    </row>
    <row r="54" spans="1:17" ht="51" x14ac:dyDescent="0.25">
      <c r="A54" s="188" t="s">
        <v>305</v>
      </c>
      <c r="B54" s="189" t="s">
        <v>305</v>
      </c>
      <c r="C54" s="265">
        <v>2021</v>
      </c>
      <c r="D54" s="284" t="s">
        <v>361</v>
      </c>
      <c r="E54" s="189" t="s">
        <v>308</v>
      </c>
      <c r="F54" s="190" t="s">
        <v>318</v>
      </c>
      <c r="G54" s="189" t="s">
        <v>310</v>
      </c>
      <c r="H54" s="189" t="s">
        <v>24</v>
      </c>
      <c r="I54" s="265" t="s">
        <v>485</v>
      </c>
      <c r="J54" s="189" t="s">
        <v>326</v>
      </c>
      <c r="K54" s="189" t="s">
        <v>326</v>
      </c>
      <c r="L54" s="237" t="s">
        <v>480</v>
      </c>
      <c r="M54" s="580">
        <v>0</v>
      </c>
      <c r="N54" s="289" t="s">
        <v>326</v>
      </c>
      <c r="O54" s="580">
        <v>0</v>
      </c>
      <c r="P54" s="463" t="s">
        <v>1285</v>
      </c>
      <c r="Q54" s="463" t="s">
        <v>1286</v>
      </c>
    </row>
    <row r="55" spans="1:17" ht="51" x14ac:dyDescent="0.25">
      <c r="A55" s="188" t="s">
        <v>305</v>
      </c>
      <c r="B55" s="189" t="s">
        <v>305</v>
      </c>
      <c r="C55" s="265">
        <v>2021</v>
      </c>
      <c r="D55" s="284" t="s">
        <v>361</v>
      </c>
      <c r="E55" s="189" t="s">
        <v>308</v>
      </c>
      <c r="F55" s="190" t="s">
        <v>318</v>
      </c>
      <c r="G55" s="189" t="s">
        <v>310</v>
      </c>
      <c r="H55" s="189" t="s">
        <v>25</v>
      </c>
      <c r="I55" s="265" t="s">
        <v>485</v>
      </c>
      <c r="J55" s="189" t="s">
        <v>326</v>
      </c>
      <c r="K55" s="189" t="s">
        <v>326</v>
      </c>
      <c r="L55" s="237" t="s">
        <v>480</v>
      </c>
      <c r="M55" s="580">
        <v>0</v>
      </c>
      <c r="N55" s="289" t="s">
        <v>326</v>
      </c>
      <c r="O55" s="580">
        <v>0</v>
      </c>
      <c r="P55" s="463" t="s">
        <v>1285</v>
      </c>
      <c r="Q55" s="463" t="s">
        <v>1286</v>
      </c>
    </row>
    <row r="56" spans="1:17" ht="76.5" x14ac:dyDescent="0.25">
      <c r="A56" s="188" t="s">
        <v>305</v>
      </c>
      <c r="B56" s="189" t="s">
        <v>305</v>
      </c>
      <c r="C56" s="265">
        <v>2021</v>
      </c>
      <c r="D56" s="284" t="s">
        <v>374</v>
      </c>
      <c r="E56" s="189" t="s">
        <v>308</v>
      </c>
      <c r="F56" s="190" t="s">
        <v>318</v>
      </c>
      <c r="G56" s="189" t="s">
        <v>310</v>
      </c>
      <c r="H56" s="189" t="s">
        <v>21</v>
      </c>
      <c r="I56" s="265" t="s">
        <v>481</v>
      </c>
      <c r="J56" s="189">
        <v>12000</v>
      </c>
      <c r="K56" s="189" t="s">
        <v>326</v>
      </c>
      <c r="L56" s="230" t="s">
        <v>483</v>
      </c>
      <c r="M56" s="580">
        <v>11376</v>
      </c>
      <c r="N56" s="289">
        <f t="shared" si="1"/>
        <v>94.8</v>
      </c>
      <c r="O56" s="581">
        <v>85</v>
      </c>
      <c r="P56" s="463" t="s">
        <v>1279</v>
      </c>
      <c r="Q56" s="463"/>
    </row>
    <row r="57" spans="1:17" ht="76.5" x14ac:dyDescent="0.25">
      <c r="A57" s="188" t="s">
        <v>305</v>
      </c>
      <c r="B57" s="189" t="s">
        <v>305</v>
      </c>
      <c r="C57" s="265">
        <v>2021</v>
      </c>
      <c r="D57" s="284" t="s">
        <v>374</v>
      </c>
      <c r="E57" s="189" t="s">
        <v>308</v>
      </c>
      <c r="F57" s="190" t="s">
        <v>318</v>
      </c>
      <c r="G57" s="189" t="s">
        <v>310</v>
      </c>
      <c r="H57" s="189" t="s">
        <v>22</v>
      </c>
      <c r="I57" s="265" t="s">
        <v>481</v>
      </c>
      <c r="J57" s="189">
        <v>500</v>
      </c>
      <c r="K57" s="189" t="s">
        <v>326</v>
      </c>
      <c r="L57" s="230" t="s">
        <v>483</v>
      </c>
      <c r="M57" s="580">
        <v>500</v>
      </c>
      <c r="N57" s="289">
        <f t="shared" si="1"/>
        <v>100</v>
      </c>
      <c r="O57" s="581">
        <v>85</v>
      </c>
      <c r="P57" s="463" t="s">
        <v>1279</v>
      </c>
      <c r="Q57" s="463"/>
    </row>
    <row r="58" spans="1:17" ht="76.5" x14ac:dyDescent="0.25">
      <c r="A58" s="188" t="s">
        <v>305</v>
      </c>
      <c r="B58" s="189" t="s">
        <v>305</v>
      </c>
      <c r="C58" s="265">
        <v>2021</v>
      </c>
      <c r="D58" s="284" t="s">
        <v>374</v>
      </c>
      <c r="E58" s="189" t="s">
        <v>308</v>
      </c>
      <c r="F58" s="190" t="s">
        <v>318</v>
      </c>
      <c r="G58" s="189" t="s">
        <v>310</v>
      </c>
      <c r="H58" s="189" t="s">
        <v>23</v>
      </c>
      <c r="I58" s="265" t="s">
        <v>481</v>
      </c>
      <c r="J58" s="189">
        <v>800</v>
      </c>
      <c r="K58" s="189" t="s">
        <v>326</v>
      </c>
      <c r="L58" s="230" t="s">
        <v>483</v>
      </c>
      <c r="M58" s="580">
        <v>1225</v>
      </c>
      <c r="N58" s="289">
        <f t="shared" si="1"/>
        <v>153.125</v>
      </c>
      <c r="O58" s="581">
        <v>85</v>
      </c>
      <c r="P58" s="463" t="s">
        <v>1279</v>
      </c>
      <c r="Q58" s="463" t="s">
        <v>1284</v>
      </c>
    </row>
    <row r="59" spans="1:17" ht="76.5" x14ac:dyDescent="0.25">
      <c r="A59" s="188" t="s">
        <v>305</v>
      </c>
      <c r="B59" s="189" t="s">
        <v>305</v>
      </c>
      <c r="C59" s="265">
        <v>2021</v>
      </c>
      <c r="D59" s="284" t="s">
        <v>374</v>
      </c>
      <c r="E59" s="189" t="s">
        <v>308</v>
      </c>
      <c r="F59" s="190" t="s">
        <v>318</v>
      </c>
      <c r="G59" s="189" t="s">
        <v>310</v>
      </c>
      <c r="H59" s="189" t="s">
        <v>24</v>
      </c>
      <c r="I59" s="265" t="s">
        <v>481</v>
      </c>
      <c r="J59" s="189">
        <v>800</v>
      </c>
      <c r="K59" s="189" t="s">
        <v>326</v>
      </c>
      <c r="L59" s="230" t="s">
        <v>483</v>
      </c>
      <c r="M59" s="580">
        <v>1225</v>
      </c>
      <c r="N59" s="289">
        <f t="shared" si="1"/>
        <v>153.125</v>
      </c>
      <c r="O59" s="581">
        <v>85</v>
      </c>
      <c r="P59" s="463" t="s">
        <v>1279</v>
      </c>
      <c r="Q59" s="463" t="s">
        <v>1284</v>
      </c>
    </row>
    <row r="60" spans="1:17" ht="76.5" x14ac:dyDescent="0.25">
      <c r="A60" s="188" t="s">
        <v>305</v>
      </c>
      <c r="B60" s="189" t="s">
        <v>305</v>
      </c>
      <c r="C60" s="265">
        <v>2021</v>
      </c>
      <c r="D60" s="284" t="s">
        <v>374</v>
      </c>
      <c r="E60" s="189" t="s">
        <v>308</v>
      </c>
      <c r="F60" s="190" t="s">
        <v>318</v>
      </c>
      <c r="G60" s="189" t="s">
        <v>310</v>
      </c>
      <c r="H60" s="189" t="s">
        <v>25</v>
      </c>
      <c r="I60" s="265" t="s">
        <v>481</v>
      </c>
      <c r="J60" s="189">
        <v>800</v>
      </c>
      <c r="K60" s="189" t="s">
        <v>326</v>
      </c>
      <c r="L60" s="230" t="s">
        <v>483</v>
      </c>
      <c r="M60" s="580">
        <v>1225</v>
      </c>
      <c r="N60" s="289">
        <f t="shared" si="1"/>
        <v>153.125</v>
      </c>
      <c r="O60" s="581">
        <v>85</v>
      </c>
      <c r="P60" s="463" t="s">
        <v>1279</v>
      </c>
      <c r="Q60" s="463" t="s">
        <v>1284</v>
      </c>
    </row>
    <row r="61" spans="1:17" ht="76.5" x14ac:dyDescent="0.25">
      <c r="A61" s="189" t="s">
        <v>305</v>
      </c>
      <c r="B61" s="189" t="s">
        <v>305</v>
      </c>
      <c r="C61" s="265">
        <v>2021</v>
      </c>
      <c r="D61" s="284" t="s">
        <v>376</v>
      </c>
      <c r="E61" s="189" t="s">
        <v>308</v>
      </c>
      <c r="F61" s="265" t="s">
        <v>318</v>
      </c>
      <c r="G61" s="265" t="s">
        <v>310</v>
      </c>
      <c r="H61" s="189" t="s">
        <v>21</v>
      </c>
      <c r="I61" s="265" t="s">
        <v>481</v>
      </c>
      <c r="J61" s="265">
        <v>100</v>
      </c>
      <c r="K61" s="189" t="s">
        <v>326</v>
      </c>
      <c r="L61" s="230" t="s">
        <v>483</v>
      </c>
      <c r="M61" s="580">
        <v>0</v>
      </c>
      <c r="N61" s="289">
        <f t="shared" si="1"/>
        <v>0</v>
      </c>
      <c r="O61" s="581">
        <v>0</v>
      </c>
      <c r="P61" s="463" t="s">
        <v>1279</v>
      </c>
      <c r="Q61" s="551" t="s">
        <v>1376</v>
      </c>
    </row>
    <row r="62" spans="1:17" ht="76.5" x14ac:dyDescent="0.25">
      <c r="A62" s="189" t="s">
        <v>305</v>
      </c>
      <c r="B62" s="189" t="s">
        <v>305</v>
      </c>
      <c r="C62" s="265">
        <v>2021</v>
      </c>
      <c r="D62" s="284" t="s">
        <v>376</v>
      </c>
      <c r="E62" s="189" t="s">
        <v>308</v>
      </c>
      <c r="F62" s="265" t="s">
        <v>318</v>
      </c>
      <c r="G62" s="265" t="s">
        <v>310</v>
      </c>
      <c r="H62" s="189" t="s">
        <v>23</v>
      </c>
      <c r="I62" s="265" t="s">
        <v>481</v>
      </c>
      <c r="J62" s="265">
        <v>100</v>
      </c>
      <c r="K62" s="189" t="s">
        <v>326</v>
      </c>
      <c r="L62" s="230" t="s">
        <v>483</v>
      </c>
      <c r="M62" s="580">
        <v>0</v>
      </c>
      <c r="N62" s="289">
        <f t="shared" ref="N62:N63" si="2">100*M62/J62</f>
        <v>0</v>
      </c>
      <c r="O62" s="581">
        <v>0</v>
      </c>
      <c r="P62" s="463" t="s">
        <v>1279</v>
      </c>
      <c r="Q62" s="551" t="s">
        <v>1376</v>
      </c>
    </row>
    <row r="63" spans="1:17" ht="76.5" x14ac:dyDescent="0.25">
      <c r="A63" s="189" t="s">
        <v>305</v>
      </c>
      <c r="B63" s="189" t="s">
        <v>305</v>
      </c>
      <c r="C63" s="265">
        <v>2021</v>
      </c>
      <c r="D63" s="284" t="s">
        <v>376</v>
      </c>
      <c r="E63" s="189" t="s">
        <v>308</v>
      </c>
      <c r="F63" s="265" t="s">
        <v>318</v>
      </c>
      <c r="G63" s="265" t="s">
        <v>310</v>
      </c>
      <c r="H63" s="189" t="s">
        <v>24</v>
      </c>
      <c r="I63" s="265" t="s">
        <v>481</v>
      </c>
      <c r="J63" s="265">
        <v>100</v>
      </c>
      <c r="K63" s="189" t="s">
        <v>326</v>
      </c>
      <c r="L63" s="230" t="s">
        <v>483</v>
      </c>
      <c r="M63" s="580">
        <v>0</v>
      </c>
      <c r="N63" s="289">
        <f t="shared" si="2"/>
        <v>0</v>
      </c>
      <c r="O63" s="581">
        <v>0</v>
      </c>
      <c r="P63" s="463" t="s">
        <v>1279</v>
      </c>
      <c r="Q63" s="551" t="s">
        <v>1376</v>
      </c>
    </row>
    <row r="64" spans="1:17" ht="76.5" x14ac:dyDescent="0.25">
      <c r="A64" s="188" t="s">
        <v>305</v>
      </c>
      <c r="B64" s="189" t="s">
        <v>305</v>
      </c>
      <c r="C64" s="265">
        <v>2021</v>
      </c>
      <c r="D64" s="284" t="s">
        <v>378</v>
      </c>
      <c r="E64" s="189" t="s">
        <v>308</v>
      </c>
      <c r="F64" s="190" t="s">
        <v>318</v>
      </c>
      <c r="G64" s="189" t="s">
        <v>310</v>
      </c>
      <c r="H64" s="189" t="s">
        <v>21</v>
      </c>
      <c r="I64" s="265" t="s">
        <v>481</v>
      </c>
      <c r="J64" s="189">
        <v>8000</v>
      </c>
      <c r="K64" s="189" t="s">
        <v>326</v>
      </c>
      <c r="L64" s="230" t="s">
        <v>483</v>
      </c>
      <c r="M64" s="580">
        <v>9681</v>
      </c>
      <c r="N64" s="289">
        <f t="shared" si="1"/>
        <v>121.0125</v>
      </c>
      <c r="O64" s="581">
        <v>88</v>
      </c>
      <c r="P64" s="463" t="s">
        <v>1279</v>
      </c>
      <c r="Q64" s="463" t="s">
        <v>1284</v>
      </c>
    </row>
    <row r="65" spans="1:17" ht="76.5" x14ac:dyDescent="0.25">
      <c r="A65" s="188" t="s">
        <v>305</v>
      </c>
      <c r="B65" s="189" t="s">
        <v>305</v>
      </c>
      <c r="C65" s="265">
        <v>2021</v>
      </c>
      <c r="D65" s="284" t="s">
        <v>378</v>
      </c>
      <c r="E65" s="189" t="s">
        <v>308</v>
      </c>
      <c r="F65" s="190" t="s">
        <v>318</v>
      </c>
      <c r="G65" s="189" t="s">
        <v>310</v>
      </c>
      <c r="H65" s="189" t="s">
        <v>22</v>
      </c>
      <c r="I65" s="265" t="s">
        <v>481</v>
      </c>
      <c r="J65" s="189">
        <v>400</v>
      </c>
      <c r="K65" s="189" t="s">
        <v>326</v>
      </c>
      <c r="L65" s="230" t="s">
        <v>483</v>
      </c>
      <c r="M65" s="580">
        <v>400</v>
      </c>
      <c r="N65" s="289">
        <f t="shared" si="1"/>
        <v>100</v>
      </c>
      <c r="O65" s="581">
        <v>88</v>
      </c>
      <c r="P65" s="463" t="s">
        <v>1279</v>
      </c>
      <c r="Q65" s="463"/>
    </row>
    <row r="66" spans="1:17" ht="76.5" x14ac:dyDescent="0.25">
      <c r="A66" s="188" t="s">
        <v>305</v>
      </c>
      <c r="B66" s="189" t="s">
        <v>305</v>
      </c>
      <c r="C66" s="265">
        <v>2021</v>
      </c>
      <c r="D66" s="284" t="s">
        <v>378</v>
      </c>
      <c r="E66" s="189" t="s">
        <v>308</v>
      </c>
      <c r="F66" s="190" t="s">
        <v>318</v>
      </c>
      <c r="G66" s="189" t="s">
        <v>310</v>
      </c>
      <c r="H66" s="189" t="s">
        <v>23</v>
      </c>
      <c r="I66" s="265" t="s">
        <v>481</v>
      </c>
      <c r="J66" s="189">
        <v>400</v>
      </c>
      <c r="K66" s="189" t="s">
        <v>326</v>
      </c>
      <c r="L66" s="230" t="s">
        <v>483</v>
      </c>
      <c r="M66" s="580">
        <v>783</v>
      </c>
      <c r="N66" s="289">
        <f t="shared" si="1"/>
        <v>195.75</v>
      </c>
      <c r="O66" s="581">
        <v>88</v>
      </c>
      <c r="P66" s="463" t="s">
        <v>1279</v>
      </c>
      <c r="Q66" s="463" t="s">
        <v>1284</v>
      </c>
    </row>
    <row r="67" spans="1:17" ht="76.5" x14ac:dyDescent="0.25">
      <c r="A67" s="188" t="s">
        <v>305</v>
      </c>
      <c r="B67" s="189" t="s">
        <v>305</v>
      </c>
      <c r="C67" s="265">
        <v>2021</v>
      </c>
      <c r="D67" s="284" t="s">
        <v>378</v>
      </c>
      <c r="E67" s="189" t="s">
        <v>308</v>
      </c>
      <c r="F67" s="190" t="s">
        <v>318</v>
      </c>
      <c r="G67" s="189" t="s">
        <v>310</v>
      </c>
      <c r="H67" s="189" t="s">
        <v>24</v>
      </c>
      <c r="I67" s="265" t="s">
        <v>481</v>
      </c>
      <c r="J67" s="189">
        <v>400</v>
      </c>
      <c r="K67" s="189" t="s">
        <v>326</v>
      </c>
      <c r="L67" s="230" t="s">
        <v>483</v>
      </c>
      <c r="M67" s="580">
        <v>783</v>
      </c>
      <c r="N67" s="289">
        <f t="shared" si="1"/>
        <v>195.75</v>
      </c>
      <c r="O67" s="581">
        <v>88</v>
      </c>
      <c r="P67" s="463" t="s">
        <v>1279</v>
      </c>
      <c r="Q67" s="463" t="s">
        <v>1284</v>
      </c>
    </row>
    <row r="68" spans="1:17" ht="76.5" x14ac:dyDescent="0.25">
      <c r="A68" s="188" t="s">
        <v>305</v>
      </c>
      <c r="B68" s="189" t="s">
        <v>305</v>
      </c>
      <c r="C68" s="265">
        <v>2021</v>
      </c>
      <c r="D68" s="284" t="s">
        <v>378</v>
      </c>
      <c r="E68" s="189" t="s">
        <v>308</v>
      </c>
      <c r="F68" s="190" t="s">
        <v>318</v>
      </c>
      <c r="G68" s="189" t="s">
        <v>310</v>
      </c>
      <c r="H68" s="189" t="s">
        <v>25</v>
      </c>
      <c r="I68" s="265" t="s">
        <v>481</v>
      </c>
      <c r="J68" s="189">
        <v>400</v>
      </c>
      <c r="K68" s="189" t="s">
        <v>326</v>
      </c>
      <c r="L68" s="230" t="s">
        <v>483</v>
      </c>
      <c r="M68" s="580">
        <v>783</v>
      </c>
      <c r="N68" s="289">
        <f t="shared" si="1"/>
        <v>195.75</v>
      </c>
      <c r="O68" s="581">
        <v>88</v>
      </c>
      <c r="P68" s="463" t="s">
        <v>1279</v>
      </c>
      <c r="Q68" s="463" t="s">
        <v>1284</v>
      </c>
    </row>
    <row r="69" spans="1:17" ht="51" x14ac:dyDescent="0.25">
      <c r="A69" s="188" t="s">
        <v>305</v>
      </c>
      <c r="B69" s="189" t="s">
        <v>305</v>
      </c>
      <c r="C69" s="265">
        <v>2021</v>
      </c>
      <c r="D69" s="284" t="s">
        <v>381</v>
      </c>
      <c r="E69" s="189" t="s">
        <v>308</v>
      </c>
      <c r="F69" s="190" t="s">
        <v>318</v>
      </c>
      <c r="G69" s="189" t="s">
        <v>310</v>
      </c>
      <c r="H69" s="189" t="s">
        <v>21</v>
      </c>
      <c r="I69" s="265" t="s">
        <v>485</v>
      </c>
      <c r="J69" s="189" t="s">
        <v>326</v>
      </c>
      <c r="K69" s="189" t="s">
        <v>326</v>
      </c>
      <c r="L69" s="237" t="s">
        <v>480</v>
      </c>
      <c r="M69" s="580">
        <v>0</v>
      </c>
      <c r="N69" s="289" t="s">
        <v>326</v>
      </c>
      <c r="O69" s="580">
        <v>0</v>
      </c>
      <c r="P69" s="463" t="s">
        <v>1285</v>
      </c>
      <c r="Q69" s="463" t="s">
        <v>1286</v>
      </c>
    </row>
    <row r="70" spans="1:17" ht="51" x14ac:dyDescent="0.25">
      <c r="A70" s="188" t="s">
        <v>305</v>
      </c>
      <c r="B70" s="189" t="s">
        <v>305</v>
      </c>
      <c r="C70" s="265">
        <v>2021</v>
      </c>
      <c r="D70" s="284" t="s">
        <v>381</v>
      </c>
      <c r="E70" s="189" t="s">
        <v>308</v>
      </c>
      <c r="F70" s="190" t="s">
        <v>318</v>
      </c>
      <c r="G70" s="189" t="s">
        <v>310</v>
      </c>
      <c r="H70" s="189" t="s">
        <v>23</v>
      </c>
      <c r="I70" s="265" t="s">
        <v>485</v>
      </c>
      <c r="J70" s="189" t="s">
        <v>326</v>
      </c>
      <c r="K70" s="189" t="s">
        <v>326</v>
      </c>
      <c r="L70" s="237" t="s">
        <v>480</v>
      </c>
      <c r="M70" s="580">
        <v>0</v>
      </c>
      <c r="N70" s="289" t="s">
        <v>326</v>
      </c>
      <c r="O70" s="580">
        <v>0</v>
      </c>
      <c r="P70" s="463" t="s">
        <v>1285</v>
      </c>
      <c r="Q70" s="463" t="s">
        <v>1286</v>
      </c>
    </row>
    <row r="71" spans="1:17" ht="51" x14ac:dyDescent="0.25">
      <c r="A71" s="188" t="s">
        <v>305</v>
      </c>
      <c r="B71" s="189" t="s">
        <v>305</v>
      </c>
      <c r="C71" s="265">
        <v>2021</v>
      </c>
      <c r="D71" s="284" t="s">
        <v>381</v>
      </c>
      <c r="E71" s="189" t="s">
        <v>308</v>
      </c>
      <c r="F71" s="190" t="s">
        <v>318</v>
      </c>
      <c r="G71" s="189" t="s">
        <v>310</v>
      </c>
      <c r="H71" s="189" t="s">
        <v>24</v>
      </c>
      <c r="I71" s="265" t="s">
        <v>485</v>
      </c>
      <c r="J71" s="189" t="s">
        <v>326</v>
      </c>
      <c r="K71" s="189" t="s">
        <v>326</v>
      </c>
      <c r="L71" s="237" t="s">
        <v>480</v>
      </c>
      <c r="M71" s="580">
        <v>0</v>
      </c>
      <c r="N71" s="289" t="s">
        <v>326</v>
      </c>
      <c r="O71" s="580">
        <v>0</v>
      </c>
      <c r="P71" s="463" t="s">
        <v>1285</v>
      </c>
      <c r="Q71" s="463" t="s">
        <v>1286</v>
      </c>
    </row>
    <row r="72" spans="1:17" ht="51" x14ac:dyDescent="0.25">
      <c r="A72" s="188" t="s">
        <v>305</v>
      </c>
      <c r="B72" s="189" t="s">
        <v>305</v>
      </c>
      <c r="C72" s="265">
        <v>2021</v>
      </c>
      <c r="D72" s="284" t="s">
        <v>381</v>
      </c>
      <c r="E72" s="189" t="s">
        <v>308</v>
      </c>
      <c r="F72" s="190" t="s">
        <v>318</v>
      </c>
      <c r="G72" s="189" t="s">
        <v>310</v>
      </c>
      <c r="H72" s="189" t="s">
        <v>25</v>
      </c>
      <c r="I72" s="265" t="s">
        <v>485</v>
      </c>
      <c r="J72" s="189" t="s">
        <v>326</v>
      </c>
      <c r="K72" s="189" t="s">
        <v>326</v>
      </c>
      <c r="L72" s="237" t="s">
        <v>480</v>
      </c>
      <c r="M72" s="580">
        <v>0</v>
      </c>
      <c r="N72" s="289" t="s">
        <v>326</v>
      </c>
      <c r="O72" s="580">
        <v>0</v>
      </c>
      <c r="P72" s="463" t="s">
        <v>1285</v>
      </c>
      <c r="Q72" s="463" t="s">
        <v>1286</v>
      </c>
    </row>
    <row r="73" spans="1:17" ht="51" x14ac:dyDescent="0.25">
      <c r="A73" s="188" t="s">
        <v>305</v>
      </c>
      <c r="B73" s="189" t="s">
        <v>305</v>
      </c>
      <c r="C73" s="265">
        <v>2021</v>
      </c>
      <c r="D73" s="284" t="s">
        <v>474</v>
      </c>
      <c r="E73" s="189" t="s">
        <v>308</v>
      </c>
      <c r="F73" s="190" t="s">
        <v>318</v>
      </c>
      <c r="G73" s="189" t="s">
        <v>310</v>
      </c>
      <c r="H73" s="189" t="s">
        <v>21</v>
      </c>
      <c r="I73" s="265" t="s">
        <v>485</v>
      </c>
      <c r="J73" s="189" t="s">
        <v>326</v>
      </c>
      <c r="K73" s="189" t="s">
        <v>326</v>
      </c>
      <c r="L73" s="237" t="s">
        <v>480</v>
      </c>
      <c r="M73" s="580">
        <v>28</v>
      </c>
      <c r="N73" s="289" t="s">
        <v>326</v>
      </c>
      <c r="O73" s="581" t="s">
        <v>326</v>
      </c>
      <c r="P73" s="463" t="s">
        <v>1285</v>
      </c>
      <c r="Q73" s="463" t="s">
        <v>1287</v>
      </c>
    </row>
    <row r="74" spans="1:17" ht="51" x14ac:dyDescent="0.25">
      <c r="A74" s="188" t="s">
        <v>305</v>
      </c>
      <c r="B74" s="189" t="s">
        <v>305</v>
      </c>
      <c r="C74" s="265">
        <v>2021</v>
      </c>
      <c r="D74" s="284" t="s">
        <v>474</v>
      </c>
      <c r="E74" s="189" t="s">
        <v>308</v>
      </c>
      <c r="F74" s="190" t="s">
        <v>318</v>
      </c>
      <c r="G74" s="189" t="s">
        <v>310</v>
      </c>
      <c r="H74" s="189" t="s">
        <v>23</v>
      </c>
      <c r="I74" s="265" t="s">
        <v>485</v>
      </c>
      <c r="J74" s="189" t="s">
        <v>326</v>
      </c>
      <c r="K74" s="189" t="s">
        <v>326</v>
      </c>
      <c r="L74" s="237" t="s">
        <v>480</v>
      </c>
      <c r="M74" s="580">
        <v>28</v>
      </c>
      <c r="N74" s="289" t="s">
        <v>326</v>
      </c>
      <c r="O74" s="581" t="s">
        <v>326</v>
      </c>
      <c r="P74" s="463" t="s">
        <v>1285</v>
      </c>
      <c r="Q74" s="463" t="s">
        <v>1287</v>
      </c>
    </row>
    <row r="75" spans="1:17" ht="51" x14ac:dyDescent="0.25">
      <c r="A75" s="188" t="s">
        <v>305</v>
      </c>
      <c r="B75" s="189" t="s">
        <v>305</v>
      </c>
      <c r="C75" s="265">
        <v>2021</v>
      </c>
      <c r="D75" s="284" t="s">
        <v>474</v>
      </c>
      <c r="E75" s="189" t="s">
        <v>308</v>
      </c>
      <c r="F75" s="190" t="s">
        <v>318</v>
      </c>
      <c r="G75" s="189" t="s">
        <v>310</v>
      </c>
      <c r="H75" s="189" t="s">
        <v>24</v>
      </c>
      <c r="I75" s="265" t="s">
        <v>485</v>
      </c>
      <c r="J75" s="189" t="s">
        <v>326</v>
      </c>
      <c r="K75" s="189" t="s">
        <v>326</v>
      </c>
      <c r="L75" s="237" t="s">
        <v>480</v>
      </c>
      <c r="M75" s="580">
        <v>28</v>
      </c>
      <c r="N75" s="289" t="s">
        <v>326</v>
      </c>
      <c r="O75" s="581" t="s">
        <v>326</v>
      </c>
      <c r="P75" s="463" t="s">
        <v>1285</v>
      </c>
      <c r="Q75" s="463" t="s">
        <v>1287</v>
      </c>
    </row>
    <row r="76" spans="1:17" ht="51" x14ac:dyDescent="0.25">
      <c r="A76" s="188" t="s">
        <v>305</v>
      </c>
      <c r="B76" s="189" t="s">
        <v>305</v>
      </c>
      <c r="C76" s="265">
        <v>2021</v>
      </c>
      <c r="D76" s="284" t="s">
        <v>474</v>
      </c>
      <c r="E76" s="189" t="s">
        <v>308</v>
      </c>
      <c r="F76" s="190" t="s">
        <v>318</v>
      </c>
      <c r="G76" s="189" t="s">
        <v>310</v>
      </c>
      <c r="H76" s="189" t="s">
        <v>25</v>
      </c>
      <c r="I76" s="265" t="s">
        <v>485</v>
      </c>
      <c r="J76" s="189" t="s">
        <v>326</v>
      </c>
      <c r="K76" s="189" t="s">
        <v>326</v>
      </c>
      <c r="L76" s="237" t="s">
        <v>480</v>
      </c>
      <c r="M76" s="580">
        <v>14</v>
      </c>
      <c r="N76" s="289" t="s">
        <v>326</v>
      </c>
      <c r="O76" s="581" t="s">
        <v>326</v>
      </c>
      <c r="P76" s="463" t="s">
        <v>1285</v>
      </c>
      <c r="Q76" s="463" t="s">
        <v>1288</v>
      </c>
    </row>
    <row r="77" spans="1:17" ht="51" x14ac:dyDescent="0.25">
      <c r="A77" s="188" t="s">
        <v>305</v>
      </c>
      <c r="B77" s="189" t="s">
        <v>305</v>
      </c>
      <c r="C77" s="265">
        <v>2021</v>
      </c>
      <c r="D77" s="284" t="s">
        <v>385</v>
      </c>
      <c r="E77" s="189" t="s">
        <v>308</v>
      </c>
      <c r="F77" s="190" t="s">
        <v>318</v>
      </c>
      <c r="G77" s="189" t="s">
        <v>310</v>
      </c>
      <c r="H77" s="189" t="s">
        <v>21</v>
      </c>
      <c r="I77" s="265" t="s">
        <v>485</v>
      </c>
      <c r="J77" s="189" t="s">
        <v>326</v>
      </c>
      <c r="K77" s="189" t="s">
        <v>326</v>
      </c>
      <c r="L77" s="237" t="s">
        <v>480</v>
      </c>
      <c r="M77" s="580">
        <v>23</v>
      </c>
      <c r="N77" s="289" t="s">
        <v>326</v>
      </c>
      <c r="O77" s="581" t="s">
        <v>326</v>
      </c>
      <c r="P77" s="463" t="s">
        <v>1285</v>
      </c>
      <c r="Q77" s="463" t="s">
        <v>1289</v>
      </c>
    </row>
    <row r="78" spans="1:17" ht="51" x14ac:dyDescent="0.25">
      <c r="A78" s="188" t="s">
        <v>305</v>
      </c>
      <c r="B78" s="189" t="s">
        <v>305</v>
      </c>
      <c r="C78" s="265">
        <v>2021</v>
      </c>
      <c r="D78" s="284" t="s">
        <v>385</v>
      </c>
      <c r="E78" s="189" t="s">
        <v>308</v>
      </c>
      <c r="F78" s="190" t="s">
        <v>318</v>
      </c>
      <c r="G78" s="189" t="s">
        <v>310</v>
      </c>
      <c r="H78" s="189" t="s">
        <v>23</v>
      </c>
      <c r="I78" s="265" t="s">
        <v>485</v>
      </c>
      <c r="J78" s="189" t="s">
        <v>326</v>
      </c>
      <c r="K78" s="189" t="s">
        <v>326</v>
      </c>
      <c r="L78" s="237" t="s">
        <v>480</v>
      </c>
      <c r="M78" s="580">
        <v>23</v>
      </c>
      <c r="N78" s="289" t="s">
        <v>326</v>
      </c>
      <c r="O78" s="581" t="s">
        <v>326</v>
      </c>
      <c r="P78" s="463" t="s">
        <v>1285</v>
      </c>
      <c r="Q78" s="463" t="s">
        <v>1289</v>
      </c>
    </row>
    <row r="79" spans="1:17" ht="51" x14ac:dyDescent="0.25">
      <c r="A79" s="188" t="s">
        <v>305</v>
      </c>
      <c r="B79" s="189" t="s">
        <v>305</v>
      </c>
      <c r="C79" s="265">
        <v>2021</v>
      </c>
      <c r="D79" s="284" t="s">
        <v>385</v>
      </c>
      <c r="E79" s="189" t="s">
        <v>308</v>
      </c>
      <c r="F79" s="190" t="s">
        <v>318</v>
      </c>
      <c r="G79" s="189" t="s">
        <v>310</v>
      </c>
      <c r="H79" s="189" t="s">
        <v>24</v>
      </c>
      <c r="I79" s="265" t="s">
        <v>485</v>
      </c>
      <c r="J79" s="189" t="s">
        <v>326</v>
      </c>
      <c r="K79" s="189" t="s">
        <v>326</v>
      </c>
      <c r="L79" s="237" t="s">
        <v>480</v>
      </c>
      <c r="M79" s="580">
        <v>23</v>
      </c>
      <c r="N79" s="289" t="s">
        <v>326</v>
      </c>
      <c r="O79" s="581" t="s">
        <v>326</v>
      </c>
      <c r="P79" s="463" t="s">
        <v>1285</v>
      </c>
      <c r="Q79" s="463" t="s">
        <v>1289</v>
      </c>
    </row>
    <row r="80" spans="1:17" ht="51" x14ac:dyDescent="0.25">
      <c r="A80" s="188" t="s">
        <v>305</v>
      </c>
      <c r="B80" s="189" t="s">
        <v>305</v>
      </c>
      <c r="C80" s="265">
        <v>2021</v>
      </c>
      <c r="D80" s="284" t="s">
        <v>385</v>
      </c>
      <c r="E80" s="189" t="s">
        <v>308</v>
      </c>
      <c r="F80" s="190" t="s">
        <v>318</v>
      </c>
      <c r="G80" s="189" t="s">
        <v>310</v>
      </c>
      <c r="H80" s="189" t="s">
        <v>25</v>
      </c>
      <c r="I80" s="265" t="s">
        <v>485</v>
      </c>
      <c r="J80" s="189" t="s">
        <v>326</v>
      </c>
      <c r="K80" s="189" t="s">
        <v>326</v>
      </c>
      <c r="L80" s="237" t="s">
        <v>480</v>
      </c>
      <c r="M80" s="580">
        <v>10</v>
      </c>
      <c r="N80" s="289" t="s">
        <v>326</v>
      </c>
      <c r="O80" s="581" t="s">
        <v>326</v>
      </c>
      <c r="P80" s="463" t="s">
        <v>1285</v>
      </c>
      <c r="Q80" s="463" t="s">
        <v>1291</v>
      </c>
    </row>
    <row r="81" spans="1:17" ht="51" x14ac:dyDescent="0.25">
      <c r="A81" s="188" t="s">
        <v>305</v>
      </c>
      <c r="B81" s="189" t="s">
        <v>305</v>
      </c>
      <c r="C81" s="265">
        <v>2021</v>
      </c>
      <c r="D81" s="284" t="s">
        <v>475</v>
      </c>
      <c r="E81" s="189" t="s">
        <v>308</v>
      </c>
      <c r="F81" s="190" t="s">
        <v>318</v>
      </c>
      <c r="G81" s="189" t="s">
        <v>310</v>
      </c>
      <c r="H81" s="189" t="s">
        <v>21</v>
      </c>
      <c r="I81" s="265" t="s">
        <v>485</v>
      </c>
      <c r="J81" s="189" t="s">
        <v>326</v>
      </c>
      <c r="K81" s="189" t="s">
        <v>326</v>
      </c>
      <c r="L81" s="237" t="s">
        <v>480</v>
      </c>
      <c r="M81" s="580">
        <v>33</v>
      </c>
      <c r="N81" s="289" t="s">
        <v>326</v>
      </c>
      <c r="O81" s="581" t="s">
        <v>326</v>
      </c>
      <c r="P81" s="463" t="s">
        <v>1285</v>
      </c>
      <c r="Q81" s="463" t="s">
        <v>1290</v>
      </c>
    </row>
    <row r="82" spans="1:17" ht="51" x14ac:dyDescent="0.25">
      <c r="A82" s="188" t="s">
        <v>305</v>
      </c>
      <c r="B82" s="189" t="s">
        <v>305</v>
      </c>
      <c r="C82" s="265">
        <v>2021</v>
      </c>
      <c r="D82" s="284" t="s">
        <v>475</v>
      </c>
      <c r="E82" s="189" t="s">
        <v>308</v>
      </c>
      <c r="F82" s="190" t="s">
        <v>318</v>
      </c>
      <c r="G82" s="189" t="s">
        <v>310</v>
      </c>
      <c r="H82" s="189" t="s">
        <v>23</v>
      </c>
      <c r="I82" s="265" t="s">
        <v>485</v>
      </c>
      <c r="J82" s="189" t="s">
        <v>326</v>
      </c>
      <c r="K82" s="189" t="s">
        <v>326</v>
      </c>
      <c r="L82" s="237" t="s">
        <v>480</v>
      </c>
      <c r="M82" s="580">
        <v>33</v>
      </c>
      <c r="N82" s="289" t="s">
        <v>326</v>
      </c>
      <c r="O82" s="581" t="s">
        <v>326</v>
      </c>
      <c r="P82" s="463" t="s">
        <v>1285</v>
      </c>
      <c r="Q82" s="463" t="s">
        <v>1290</v>
      </c>
    </row>
    <row r="83" spans="1:17" ht="51" x14ac:dyDescent="0.25">
      <c r="A83" s="188" t="s">
        <v>305</v>
      </c>
      <c r="B83" s="189" t="s">
        <v>305</v>
      </c>
      <c r="C83" s="265">
        <v>2021</v>
      </c>
      <c r="D83" s="284" t="s">
        <v>475</v>
      </c>
      <c r="E83" s="189" t="s">
        <v>308</v>
      </c>
      <c r="F83" s="190" t="s">
        <v>318</v>
      </c>
      <c r="G83" s="189" t="s">
        <v>310</v>
      </c>
      <c r="H83" s="189" t="s">
        <v>24</v>
      </c>
      <c r="I83" s="265" t="s">
        <v>485</v>
      </c>
      <c r="J83" s="189" t="s">
        <v>326</v>
      </c>
      <c r="K83" s="189" t="s">
        <v>326</v>
      </c>
      <c r="L83" s="237" t="s">
        <v>480</v>
      </c>
      <c r="M83" s="580">
        <v>33</v>
      </c>
      <c r="N83" s="289" t="s">
        <v>326</v>
      </c>
      <c r="O83" s="581" t="s">
        <v>326</v>
      </c>
      <c r="P83" s="463" t="s">
        <v>1285</v>
      </c>
      <c r="Q83" s="463" t="s">
        <v>1290</v>
      </c>
    </row>
    <row r="84" spans="1:17" ht="51" x14ac:dyDescent="0.25">
      <c r="A84" s="188" t="s">
        <v>305</v>
      </c>
      <c r="B84" s="189" t="s">
        <v>305</v>
      </c>
      <c r="C84" s="265">
        <v>2021</v>
      </c>
      <c r="D84" s="284" t="s">
        <v>475</v>
      </c>
      <c r="E84" s="189" t="s">
        <v>308</v>
      </c>
      <c r="F84" s="190" t="s">
        <v>318</v>
      </c>
      <c r="G84" s="189" t="s">
        <v>310</v>
      </c>
      <c r="H84" s="189" t="s">
        <v>25</v>
      </c>
      <c r="I84" s="265" t="s">
        <v>485</v>
      </c>
      <c r="J84" s="189" t="s">
        <v>326</v>
      </c>
      <c r="K84" s="189" t="s">
        <v>326</v>
      </c>
      <c r="L84" s="237" t="s">
        <v>480</v>
      </c>
      <c r="M84" s="580">
        <v>5</v>
      </c>
      <c r="N84" s="289" t="s">
        <v>326</v>
      </c>
      <c r="O84" s="581" t="s">
        <v>326</v>
      </c>
      <c r="P84" s="463" t="s">
        <v>1285</v>
      </c>
      <c r="Q84" s="463" t="s">
        <v>1292</v>
      </c>
    </row>
    <row r="85" spans="1:17" ht="76.5" x14ac:dyDescent="0.25">
      <c r="A85" s="188" t="s">
        <v>305</v>
      </c>
      <c r="B85" s="189" t="s">
        <v>305</v>
      </c>
      <c r="C85" s="265">
        <v>2021</v>
      </c>
      <c r="D85" s="284" t="s">
        <v>388</v>
      </c>
      <c r="E85" s="189" t="s">
        <v>308</v>
      </c>
      <c r="F85" s="190" t="s">
        <v>318</v>
      </c>
      <c r="G85" s="189" t="s">
        <v>310</v>
      </c>
      <c r="H85" s="189" t="s">
        <v>21</v>
      </c>
      <c r="I85" s="265" t="s">
        <v>481</v>
      </c>
      <c r="J85" s="189">
        <v>8000</v>
      </c>
      <c r="K85" s="189" t="s">
        <v>326</v>
      </c>
      <c r="L85" s="230" t="s">
        <v>483</v>
      </c>
      <c r="M85" s="580">
        <v>6581</v>
      </c>
      <c r="N85" s="289">
        <f t="shared" ref="N85:N103" si="3">100*M85/J85</f>
        <v>82.262500000000003</v>
      </c>
      <c r="O85" s="581">
        <v>41</v>
      </c>
      <c r="P85" s="463" t="s">
        <v>1279</v>
      </c>
      <c r="Q85" s="463" t="s">
        <v>1293</v>
      </c>
    </row>
    <row r="86" spans="1:17" ht="76.5" x14ac:dyDescent="0.25">
      <c r="A86" s="188" t="s">
        <v>305</v>
      </c>
      <c r="B86" s="189" t="s">
        <v>305</v>
      </c>
      <c r="C86" s="265">
        <v>2021</v>
      </c>
      <c r="D86" s="284" t="s">
        <v>388</v>
      </c>
      <c r="E86" s="189" t="s">
        <v>308</v>
      </c>
      <c r="F86" s="190" t="s">
        <v>318</v>
      </c>
      <c r="G86" s="189" t="s">
        <v>310</v>
      </c>
      <c r="H86" s="189" t="s">
        <v>23</v>
      </c>
      <c r="I86" s="265" t="s">
        <v>481</v>
      </c>
      <c r="J86" s="189">
        <v>700</v>
      </c>
      <c r="K86" s="189" t="s">
        <v>326</v>
      </c>
      <c r="L86" s="230" t="s">
        <v>483</v>
      </c>
      <c r="M86" s="580">
        <v>700</v>
      </c>
      <c r="N86" s="289">
        <f t="shared" si="3"/>
        <v>100</v>
      </c>
      <c r="O86" s="581">
        <v>41</v>
      </c>
      <c r="P86" s="463" t="s">
        <v>1279</v>
      </c>
      <c r="Q86" s="463"/>
    </row>
    <row r="87" spans="1:17" ht="76.5" x14ac:dyDescent="0.25">
      <c r="A87" s="188" t="s">
        <v>305</v>
      </c>
      <c r="B87" s="189" t="s">
        <v>305</v>
      </c>
      <c r="C87" s="265">
        <v>2021</v>
      </c>
      <c r="D87" s="284" t="s">
        <v>388</v>
      </c>
      <c r="E87" s="189" t="s">
        <v>308</v>
      </c>
      <c r="F87" s="190" t="s">
        <v>318</v>
      </c>
      <c r="G87" s="189" t="s">
        <v>310</v>
      </c>
      <c r="H87" s="189" t="s">
        <v>24</v>
      </c>
      <c r="I87" s="265" t="s">
        <v>481</v>
      </c>
      <c r="J87" s="189">
        <v>700</v>
      </c>
      <c r="K87" s="189" t="s">
        <v>326</v>
      </c>
      <c r="L87" s="230" t="s">
        <v>483</v>
      </c>
      <c r="M87" s="580">
        <v>700</v>
      </c>
      <c r="N87" s="289">
        <f t="shared" si="3"/>
        <v>100</v>
      </c>
      <c r="O87" s="581">
        <v>41</v>
      </c>
      <c r="P87" s="463" t="s">
        <v>1279</v>
      </c>
      <c r="Q87" s="463"/>
    </row>
    <row r="88" spans="1:17" ht="76.5" x14ac:dyDescent="0.25">
      <c r="A88" s="188" t="s">
        <v>305</v>
      </c>
      <c r="B88" s="189" t="s">
        <v>305</v>
      </c>
      <c r="C88" s="265">
        <v>2021</v>
      </c>
      <c r="D88" s="284" t="s">
        <v>388</v>
      </c>
      <c r="E88" s="189" t="s">
        <v>308</v>
      </c>
      <c r="F88" s="190" t="s">
        <v>318</v>
      </c>
      <c r="G88" s="189" t="s">
        <v>310</v>
      </c>
      <c r="H88" s="189" t="s">
        <v>25</v>
      </c>
      <c r="I88" s="265" t="s">
        <v>481</v>
      </c>
      <c r="J88" s="189">
        <v>700</v>
      </c>
      <c r="K88" s="189" t="s">
        <v>326</v>
      </c>
      <c r="L88" s="230" t="s">
        <v>483</v>
      </c>
      <c r="M88" s="580">
        <v>700</v>
      </c>
      <c r="N88" s="289">
        <f t="shared" si="3"/>
        <v>100</v>
      </c>
      <c r="O88" s="581">
        <v>41</v>
      </c>
      <c r="P88" s="463" t="s">
        <v>1279</v>
      </c>
      <c r="Q88" s="463"/>
    </row>
    <row r="89" spans="1:17" ht="76.5" x14ac:dyDescent="0.25">
      <c r="A89" s="189" t="s">
        <v>305</v>
      </c>
      <c r="B89" s="189" t="s">
        <v>305</v>
      </c>
      <c r="C89" s="265">
        <v>2021</v>
      </c>
      <c r="D89" s="284" t="s">
        <v>389</v>
      </c>
      <c r="E89" s="189" t="s">
        <v>308</v>
      </c>
      <c r="F89" s="265" t="s">
        <v>318</v>
      </c>
      <c r="G89" s="265" t="s">
        <v>310</v>
      </c>
      <c r="H89" s="189" t="s">
        <v>21</v>
      </c>
      <c r="I89" s="265" t="s">
        <v>481</v>
      </c>
      <c r="J89" s="265">
        <v>100</v>
      </c>
      <c r="K89" s="189" t="s">
        <v>326</v>
      </c>
      <c r="L89" s="230" t="s">
        <v>483</v>
      </c>
      <c r="M89" s="580">
        <v>1</v>
      </c>
      <c r="N89" s="289">
        <f t="shared" si="3"/>
        <v>1</v>
      </c>
      <c r="O89" s="581">
        <v>1</v>
      </c>
      <c r="P89" s="463" t="s">
        <v>1279</v>
      </c>
      <c r="Q89" s="551" t="s">
        <v>1376</v>
      </c>
    </row>
    <row r="90" spans="1:17" ht="76.5" x14ac:dyDescent="0.25">
      <c r="A90" s="189" t="s">
        <v>305</v>
      </c>
      <c r="B90" s="189" t="s">
        <v>305</v>
      </c>
      <c r="C90" s="265">
        <v>2021</v>
      </c>
      <c r="D90" s="284" t="s">
        <v>389</v>
      </c>
      <c r="E90" s="189" t="s">
        <v>308</v>
      </c>
      <c r="F90" s="265" t="s">
        <v>318</v>
      </c>
      <c r="G90" s="265" t="s">
        <v>310</v>
      </c>
      <c r="H90" s="189" t="s">
        <v>23</v>
      </c>
      <c r="I90" s="265" t="s">
        <v>481</v>
      </c>
      <c r="J90" s="265">
        <v>100</v>
      </c>
      <c r="K90" s="189" t="s">
        <v>326</v>
      </c>
      <c r="L90" s="230" t="s">
        <v>483</v>
      </c>
      <c r="M90" s="580">
        <v>1</v>
      </c>
      <c r="N90" s="289">
        <f t="shared" si="3"/>
        <v>1</v>
      </c>
      <c r="O90" s="581">
        <v>1</v>
      </c>
      <c r="P90" s="463" t="s">
        <v>1279</v>
      </c>
      <c r="Q90" s="551" t="s">
        <v>1376</v>
      </c>
    </row>
    <row r="91" spans="1:17" ht="76.5" x14ac:dyDescent="0.25">
      <c r="A91" s="189" t="s">
        <v>305</v>
      </c>
      <c r="B91" s="189" t="s">
        <v>305</v>
      </c>
      <c r="C91" s="265">
        <v>2021</v>
      </c>
      <c r="D91" s="284" t="s">
        <v>389</v>
      </c>
      <c r="E91" s="189" t="s">
        <v>308</v>
      </c>
      <c r="F91" s="265" t="s">
        <v>318</v>
      </c>
      <c r="G91" s="265" t="s">
        <v>310</v>
      </c>
      <c r="H91" s="189" t="s">
        <v>24</v>
      </c>
      <c r="I91" s="265" t="s">
        <v>481</v>
      </c>
      <c r="J91" s="265">
        <v>100</v>
      </c>
      <c r="K91" s="189" t="s">
        <v>326</v>
      </c>
      <c r="L91" s="230" t="s">
        <v>483</v>
      </c>
      <c r="M91" s="580">
        <v>1</v>
      </c>
      <c r="N91" s="289">
        <f t="shared" si="3"/>
        <v>1</v>
      </c>
      <c r="O91" s="581">
        <v>1</v>
      </c>
      <c r="P91" s="463" t="s">
        <v>1279</v>
      </c>
      <c r="Q91" s="551" t="s">
        <v>1376</v>
      </c>
    </row>
    <row r="92" spans="1:17" ht="76.5" x14ac:dyDescent="0.25">
      <c r="A92" s="188" t="s">
        <v>305</v>
      </c>
      <c r="B92" s="189" t="s">
        <v>305</v>
      </c>
      <c r="C92" s="189">
        <v>2021</v>
      </c>
      <c r="D92" s="284" t="s">
        <v>391</v>
      </c>
      <c r="E92" s="189" t="s">
        <v>308</v>
      </c>
      <c r="F92" s="190" t="s">
        <v>318</v>
      </c>
      <c r="G92" s="189" t="s">
        <v>310</v>
      </c>
      <c r="H92" s="189" t="s">
        <v>21</v>
      </c>
      <c r="I92" s="265" t="s">
        <v>481</v>
      </c>
      <c r="J92" s="189">
        <v>100</v>
      </c>
      <c r="K92" s="189" t="s">
        <v>326</v>
      </c>
      <c r="L92" s="230" t="s">
        <v>483</v>
      </c>
      <c r="M92" s="580">
        <v>107</v>
      </c>
      <c r="N92" s="289">
        <f t="shared" si="3"/>
        <v>107</v>
      </c>
      <c r="O92" s="581">
        <v>4</v>
      </c>
      <c r="P92" s="463" t="s">
        <v>1279</v>
      </c>
      <c r="Q92" s="463"/>
    </row>
    <row r="93" spans="1:17" ht="76.5" x14ac:dyDescent="0.25">
      <c r="A93" s="188" t="s">
        <v>305</v>
      </c>
      <c r="B93" s="189" t="s">
        <v>305</v>
      </c>
      <c r="C93" s="189">
        <v>2021</v>
      </c>
      <c r="D93" s="284" t="s">
        <v>391</v>
      </c>
      <c r="E93" s="189" t="s">
        <v>308</v>
      </c>
      <c r="F93" s="190" t="s">
        <v>318</v>
      </c>
      <c r="G93" s="189" t="s">
        <v>310</v>
      </c>
      <c r="H93" s="189" t="s">
        <v>23</v>
      </c>
      <c r="I93" s="265" t="s">
        <v>481</v>
      </c>
      <c r="J93" s="189">
        <v>100</v>
      </c>
      <c r="K93" s="189" t="s">
        <v>326</v>
      </c>
      <c r="L93" s="230" t="s">
        <v>483</v>
      </c>
      <c r="M93" s="580">
        <v>100</v>
      </c>
      <c r="N93" s="289">
        <f t="shared" si="3"/>
        <v>100</v>
      </c>
      <c r="O93" s="581">
        <v>4</v>
      </c>
      <c r="P93" s="463" t="s">
        <v>1279</v>
      </c>
      <c r="Q93" s="463"/>
    </row>
    <row r="94" spans="1:17" ht="76.5" x14ac:dyDescent="0.25">
      <c r="A94" s="188" t="s">
        <v>305</v>
      </c>
      <c r="B94" s="189" t="s">
        <v>305</v>
      </c>
      <c r="C94" s="189">
        <v>2021</v>
      </c>
      <c r="D94" s="284" t="s">
        <v>391</v>
      </c>
      <c r="E94" s="189" t="s">
        <v>308</v>
      </c>
      <c r="F94" s="190" t="s">
        <v>318</v>
      </c>
      <c r="G94" s="189" t="s">
        <v>310</v>
      </c>
      <c r="H94" s="189" t="s">
        <v>24</v>
      </c>
      <c r="I94" s="265" t="s">
        <v>481</v>
      </c>
      <c r="J94" s="189">
        <v>100</v>
      </c>
      <c r="K94" s="189" t="s">
        <v>326</v>
      </c>
      <c r="L94" s="230" t="s">
        <v>483</v>
      </c>
      <c r="M94" s="580">
        <v>100</v>
      </c>
      <c r="N94" s="289">
        <f t="shared" si="3"/>
        <v>100</v>
      </c>
      <c r="O94" s="581">
        <v>4</v>
      </c>
      <c r="P94" s="463" t="s">
        <v>1279</v>
      </c>
      <c r="Q94" s="463"/>
    </row>
    <row r="95" spans="1:17" ht="76.5" x14ac:dyDescent="0.25">
      <c r="A95" s="188" t="s">
        <v>305</v>
      </c>
      <c r="B95" s="189" t="s">
        <v>305</v>
      </c>
      <c r="C95" s="189">
        <v>2021</v>
      </c>
      <c r="D95" s="284" t="s">
        <v>391</v>
      </c>
      <c r="E95" s="189" t="s">
        <v>308</v>
      </c>
      <c r="F95" s="190" t="s">
        <v>318</v>
      </c>
      <c r="G95" s="189" t="s">
        <v>310</v>
      </c>
      <c r="H95" s="189" t="s">
        <v>25</v>
      </c>
      <c r="I95" s="265" t="s">
        <v>481</v>
      </c>
      <c r="J95" s="189">
        <v>100</v>
      </c>
      <c r="K95" s="189" t="s">
        <v>326</v>
      </c>
      <c r="L95" s="230" t="s">
        <v>483</v>
      </c>
      <c r="M95" s="580">
        <v>100</v>
      </c>
      <c r="N95" s="289">
        <f t="shared" si="3"/>
        <v>100</v>
      </c>
      <c r="O95" s="581">
        <v>4</v>
      </c>
      <c r="P95" s="463" t="s">
        <v>1279</v>
      </c>
      <c r="Q95" s="463"/>
    </row>
    <row r="96" spans="1:17" ht="89.25" x14ac:dyDescent="0.25">
      <c r="A96" s="188" t="s">
        <v>305</v>
      </c>
      <c r="B96" s="189" t="s">
        <v>305</v>
      </c>
      <c r="C96" s="189">
        <v>2021</v>
      </c>
      <c r="D96" s="284" t="s">
        <v>394</v>
      </c>
      <c r="E96" s="189" t="s">
        <v>308</v>
      </c>
      <c r="F96" s="190" t="s">
        <v>318</v>
      </c>
      <c r="G96" s="189" t="s">
        <v>310</v>
      </c>
      <c r="H96" s="189" t="s">
        <v>21</v>
      </c>
      <c r="I96" s="265" t="s">
        <v>481</v>
      </c>
      <c r="J96" s="189">
        <v>400</v>
      </c>
      <c r="K96" s="189" t="s">
        <v>326</v>
      </c>
      <c r="L96" s="230" t="s">
        <v>487</v>
      </c>
      <c r="M96" s="580">
        <v>492</v>
      </c>
      <c r="N96" s="289">
        <f t="shared" si="3"/>
        <v>123</v>
      </c>
      <c r="O96" s="581">
        <v>3</v>
      </c>
      <c r="P96" s="463" t="s">
        <v>1279</v>
      </c>
      <c r="Q96" s="463" t="s">
        <v>1284</v>
      </c>
    </row>
    <row r="97" spans="1:17" ht="76.5" x14ac:dyDescent="0.25">
      <c r="A97" s="188" t="s">
        <v>305</v>
      </c>
      <c r="B97" s="189" t="s">
        <v>305</v>
      </c>
      <c r="C97" s="189">
        <v>2021</v>
      </c>
      <c r="D97" s="284" t="s">
        <v>394</v>
      </c>
      <c r="E97" s="189" t="s">
        <v>308</v>
      </c>
      <c r="F97" s="190" t="s">
        <v>318</v>
      </c>
      <c r="G97" s="189" t="s">
        <v>310</v>
      </c>
      <c r="H97" s="189" t="s">
        <v>23</v>
      </c>
      <c r="I97" s="265" t="s">
        <v>481</v>
      </c>
      <c r="J97" s="189">
        <v>400</v>
      </c>
      <c r="K97" s="189" t="s">
        <v>326</v>
      </c>
      <c r="L97" s="230" t="s">
        <v>483</v>
      </c>
      <c r="M97" s="580">
        <v>211</v>
      </c>
      <c r="N97" s="289">
        <f t="shared" si="3"/>
        <v>52.75</v>
      </c>
      <c r="O97" s="581">
        <v>3</v>
      </c>
      <c r="P97" s="463" t="s">
        <v>1279</v>
      </c>
      <c r="Q97" s="551" t="s">
        <v>1375</v>
      </c>
    </row>
    <row r="98" spans="1:17" ht="76.5" x14ac:dyDescent="0.25">
      <c r="A98" s="188" t="s">
        <v>305</v>
      </c>
      <c r="B98" s="189" t="s">
        <v>305</v>
      </c>
      <c r="C98" s="189">
        <v>2021</v>
      </c>
      <c r="D98" s="284" t="s">
        <v>398</v>
      </c>
      <c r="E98" s="189" t="s">
        <v>308</v>
      </c>
      <c r="F98" s="190" t="s">
        <v>318</v>
      </c>
      <c r="G98" s="189" t="s">
        <v>310</v>
      </c>
      <c r="H98" s="189" t="s">
        <v>21</v>
      </c>
      <c r="I98" s="265" t="s">
        <v>481</v>
      </c>
      <c r="J98" s="189">
        <v>2000</v>
      </c>
      <c r="K98" s="189" t="s">
        <v>326</v>
      </c>
      <c r="L98" s="230" t="s">
        <v>483</v>
      </c>
      <c r="M98" s="580">
        <v>1903</v>
      </c>
      <c r="N98" s="289">
        <f t="shared" si="3"/>
        <v>95.15</v>
      </c>
      <c r="O98" s="581">
        <v>14</v>
      </c>
      <c r="P98" s="463" t="s">
        <v>1279</v>
      </c>
      <c r="Q98" s="463"/>
    </row>
    <row r="99" spans="1:17" ht="76.5" x14ac:dyDescent="0.25">
      <c r="A99" s="188" t="s">
        <v>305</v>
      </c>
      <c r="B99" s="189" t="s">
        <v>305</v>
      </c>
      <c r="C99" s="189">
        <v>2021</v>
      </c>
      <c r="D99" s="284" t="s">
        <v>398</v>
      </c>
      <c r="E99" s="189" t="s">
        <v>308</v>
      </c>
      <c r="F99" s="190" t="s">
        <v>318</v>
      </c>
      <c r="G99" s="189" t="s">
        <v>310</v>
      </c>
      <c r="H99" s="189" t="s">
        <v>23</v>
      </c>
      <c r="I99" s="265" t="s">
        <v>481</v>
      </c>
      <c r="J99" s="189">
        <v>500</v>
      </c>
      <c r="K99" s="189" t="s">
        <v>326</v>
      </c>
      <c r="L99" s="230" t="s">
        <v>483</v>
      </c>
      <c r="M99" s="580">
        <v>500</v>
      </c>
      <c r="N99" s="289">
        <f t="shared" si="3"/>
        <v>100</v>
      </c>
      <c r="O99" s="581">
        <v>14</v>
      </c>
      <c r="P99" s="463" t="s">
        <v>1279</v>
      </c>
      <c r="Q99" s="463"/>
    </row>
    <row r="100" spans="1:17" ht="76.5" x14ac:dyDescent="0.25">
      <c r="A100" s="188" t="s">
        <v>305</v>
      </c>
      <c r="B100" s="189" t="s">
        <v>305</v>
      </c>
      <c r="C100" s="189">
        <v>2021</v>
      </c>
      <c r="D100" s="284" t="s">
        <v>398</v>
      </c>
      <c r="E100" s="189" t="s">
        <v>308</v>
      </c>
      <c r="F100" s="190" t="s">
        <v>318</v>
      </c>
      <c r="G100" s="189" t="s">
        <v>310</v>
      </c>
      <c r="H100" s="189" t="s">
        <v>24</v>
      </c>
      <c r="I100" s="265" t="s">
        <v>481</v>
      </c>
      <c r="J100" s="189">
        <v>500</v>
      </c>
      <c r="K100" s="189" t="s">
        <v>326</v>
      </c>
      <c r="L100" s="230" t="s">
        <v>483</v>
      </c>
      <c r="M100" s="580">
        <v>500</v>
      </c>
      <c r="N100" s="289">
        <f t="shared" si="3"/>
        <v>100</v>
      </c>
      <c r="O100" s="581">
        <v>14</v>
      </c>
      <c r="P100" s="463" t="s">
        <v>1279</v>
      </c>
      <c r="Q100" s="463"/>
    </row>
    <row r="101" spans="1:17" ht="76.5" x14ac:dyDescent="0.25">
      <c r="A101" s="188" t="s">
        <v>305</v>
      </c>
      <c r="B101" s="189" t="s">
        <v>305</v>
      </c>
      <c r="C101" s="189">
        <v>2021</v>
      </c>
      <c r="D101" s="284" t="s">
        <v>398</v>
      </c>
      <c r="E101" s="189" t="s">
        <v>308</v>
      </c>
      <c r="F101" s="190" t="s">
        <v>318</v>
      </c>
      <c r="G101" s="189" t="s">
        <v>310</v>
      </c>
      <c r="H101" s="189" t="s">
        <v>25</v>
      </c>
      <c r="I101" s="265" t="s">
        <v>481</v>
      </c>
      <c r="J101" s="189">
        <v>500</v>
      </c>
      <c r="K101" s="189" t="s">
        <v>326</v>
      </c>
      <c r="L101" s="230" t="s">
        <v>483</v>
      </c>
      <c r="M101" s="580">
        <v>500</v>
      </c>
      <c r="N101" s="289">
        <f t="shared" si="3"/>
        <v>100</v>
      </c>
      <c r="O101" s="581">
        <v>14</v>
      </c>
      <c r="P101" s="463" t="s">
        <v>1279</v>
      </c>
      <c r="Q101" s="463"/>
    </row>
    <row r="102" spans="1:17" ht="51" x14ac:dyDescent="0.25">
      <c r="A102" s="188" t="s">
        <v>305</v>
      </c>
      <c r="B102" s="189" t="s">
        <v>305</v>
      </c>
      <c r="C102" s="189">
        <v>2021</v>
      </c>
      <c r="D102" s="284" t="s">
        <v>399</v>
      </c>
      <c r="E102" s="189" t="s">
        <v>308</v>
      </c>
      <c r="F102" s="190" t="s">
        <v>318</v>
      </c>
      <c r="G102" s="189" t="s">
        <v>310</v>
      </c>
      <c r="H102" s="189" t="s">
        <v>21</v>
      </c>
      <c r="I102" s="265" t="s">
        <v>481</v>
      </c>
      <c r="J102" s="189">
        <v>1000</v>
      </c>
      <c r="K102" s="189" t="s">
        <v>326</v>
      </c>
      <c r="L102" s="265"/>
      <c r="M102" s="580">
        <v>1177</v>
      </c>
      <c r="N102" s="289">
        <f t="shared" si="3"/>
        <v>117.7</v>
      </c>
      <c r="O102" s="581">
        <v>10</v>
      </c>
      <c r="P102" s="463" t="s">
        <v>1279</v>
      </c>
      <c r="Q102" s="463" t="s">
        <v>1282</v>
      </c>
    </row>
    <row r="103" spans="1:17" ht="51" x14ac:dyDescent="0.25">
      <c r="A103" s="188" t="s">
        <v>305</v>
      </c>
      <c r="B103" s="189" t="s">
        <v>305</v>
      </c>
      <c r="C103" s="189">
        <v>2021</v>
      </c>
      <c r="D103" s="284" t="s">
        <v>399</v>
      </c>
      <c r="E103" s="189" t="s">
        <v>308</v>
      </c>
      <c r="F103" s="190" t="s">
        <v>318</v>
      </c>
      <c r="G103" s="189" t="s">
        <v>310</v>
      </c>
      <c r="H103" s="189" t="s">
        <v>23</v>
      </c>
      <c r="I103" s="265" t="s">
        <v>481</v>
      </c>
      <c r="J103" s="189">
        <v>400</v>
      </c>
      <c r="K103" s="189" t="s">
        <v>326</v>
      </c>
      <c r="L103" s="265"/>
      <c r="M103" s="580">
        <v>400</v>
      </c>
      <c r="N103" s="289">
        <f t="shared" si="3"/>
        <v>100</v>
      </c>
      <c r="O103" s="581">
        <v>10</v>
      </c>
      <c r="P103" s="463" t="s">
        <v>1279</v>
      </c>
      <c r="Q103" s="463"/>
    </row>
    <row r="104" spans="1:17" ht="51" x14ac:dyDescent="0.25">
      <c r="A104" s="188" t="s">
        <v>305</v>
      </c>
      <c r="B104" s="189" t="s">
        <v>305</v>
      </c>
      <c r="C104" s="189">
        <v>2021</v>
      </c>
      <c r="D104" s="284" t="s">
        <v>401</v>
      </c>
      <c r="E104" s="189" t="s">
        <v>308</v>
      </c>
      <c r="F104" s="190" t="s">
        <v>318</v>
      </c>
      <c r="G104" s="189" t="s">
        <v>310</v>
      </c>
      <c r="H104" s="189" t="s">
        <v>21</v>
      </c>
      <c r="I104" s="265" t="s">
        <v>481</v>
      </c>
      <c r="J104" s="189">
        <v>1000</v>
      </c>
      <c r="K104" s="189" t="s">
        <v>326</v>
      </c>
      <c r="L104" s="265"/>
      <c r="M104" s="580">
        <v>1021</v>
      </c>
      <c r="N104" s="289">
        <f t="shared" ref="N104:N133" si="4">100*M104/J104</f>
        <v>102.1</v>
      </c>
      <c r="O104" s="581">
        <v>1</v>
      </c>
      <c r="P104" s="463" t="s">
        <v>1279</v>
      </c>
      <c r="Q104" s="463"/>
    </row>
    <row r="105" spans="1:17" ht="51" x14ac:dyDescent="0.25">
      <c r="A105" s="188" t="s">
        <v>305</v>
      </c>
      <c r="B105" s="189" t="s">
        <v>305</v>
      </c>
      <c r="C105" s="189">
        <v>2021</v>
      </c>
      <c r="D105" s="284" t="s">
        <v>401</v>
      </c>
      <c r="E105" s="189" t="s">
        <v>308</v>
      </c>
      <c r="F105" s="190" t="s">
        <v>318</v>
      </c>
      <c r="G105" s="189" t="s">
        <v>310</v>
      </c>
      <c r="H105" s="189" t="s">
        <v>23</v>
      </c>
      <c r="I105" s="265" t="s">
        <v>481</v>
      </c>
      <c r="J105" s="189">
        <v>1000</v>
      </c>
      <c r="K105" s="189" t="s">
        <v>326</v>
      </c>
      <c r="L105" s="265"/>
      <c r="M105" s="580">
        <v>1021</v>
      </c>
      <c r="N105" s="289">
        <f t="shared" si="4"/>
        <v>102.1</v>
      </c>
      <c r="O105" s="581">
        <v>1</v>
      </c>
      <c r="P105" s="463" t="s">
        <v>1279</v>
      </c>
      <c r="Q105" s="463"/>
    </row>
    <row r="106" spans="1:17" ht="51" x14ac:dyDescent="0.25">
      <c r="A106" s="188" t="s">
        <v>305</v>
      </c>
      <c r="B106" s="189" t="s">
        <v>305</v>
      </c>
      <c r="C106" s="189">
        <v>2021</v>
      </c>
      <c r="D106" s="284" t="s">
        <v>403</v>
      </c>
      <c r="E106" s="189" t="s">
        <v>308</v>
      </c>
      <c r="F106" s="190" t="s">
        <v>318</v>
      </c>
      <c r="G106" s="189" t="s">
        <v>310</v>
      </c>
      <c r="H106" s="189" t="s">
        <v>21</v>
      </c>
      <c r="I106" s="265" t="s">
        <v>485</v>
      </c>
      <c r="J106" s="189" t="s">
        <v>326</v>
      </c>
      <c r="K106" s="189" t="s">
        <v>326</v>
      </c>
      <c r="L106" s="237" t="s">
        <v>480</v>
      </c>
      <c r="M106" s="580">
        <v>0</v>
      </c>
      <c r="N106" s="289" t="s">
        <v>326</v>
      </c>
      <c r="O106" s="580">
        <v>0</v>
      </c>
      <c r="P106" s="463" t="s">
        <v>1285</v>
      </c>
      <c r="Q106" s="463" t="s">
        <v>1286</v>
      </c>
    </row>
    <row r="107" spans="1:17" ht="51" x14ac:dyDescent="0.25">
      <c r="A107" s="188" t="s">
        <v>305</v>
      </c>
      <c r="B107" s="189" t="s">
        <v>305</v>
      </c>
      <c r="C107" s="189">
        <v>2021</v>
      </c>
      <c r="D107" s="284" t="s">
        <v>403</v>
      </c>
      <c r="E107" s="189" t="s">
        <v>308</v>
      </c>
      <c r="F107" s="190" t="s">
        <v>318</v>
      </c>
      <c r="G107" s="189" t="s">
        <v>310</v>
      </c>
      <c r="H107" s="189" t="s">
        <v>23</v>
      </c>
      <c r="I107" s="265" t="s">
        <v>485</v>
      </c>
      <c r="J107" s="189" t="s">
        <v>326</v>
      </c>
      <c r="K107" s="189" t="s">
        <v>326</v>
      </c>
      <c r="L107" s="237" t="s">
        <v>480</v>
      </c>
      <c r="M107" s="580">
        <v>0</v>
      </c>
      <c r="N107" s="289" t="s">
        <v>326</v>
      </c>
      <c r="O107" s="580">
        <v>0</v>
      </c>
      <c r="P107" s="463" t="s">
        <v>1285</v>
      </c>
      <c r="Q107" s="463" t="s">
        <v>1286</v>
      </c>
    </row>
    <row r="108" spans="1:17" ht="51" x14ac:dyDescent="0.25">
      <c r="A108" s="188" t="s">
        <v>305</v>
      </c>
      <c r="B108" s="189" t="s">
        <v>305</v>
      </c>
      <c r="C108" s="189">
        <v>2021</v>
      </c>
      <c r="D108" s="284" t="s">
        <v>403</v>
      </c>
      <c r="E108" s="189" t="s">
        <v>308</v>
      </c>
      <c r="F108" s="190" t="s">
        <v>318</v>
      </c>
      <c r="G108" s="189" t="s">
        <v>310</v>
      </c>
      <c r="H108" s="189" t="s">
        <v>24</v>
      </c>
      <c r="I108" s="265" t="s">
        <v>485</v>
      </c>
      <c r="J108" s="189" t="s">
        <v>326</v>
      </c>
      <c r="K108" s="189" t="s">
        <v>326</v>
      </c>
      <c r="L108" s="237" t="s">
        <v>480</v>
      </c>
      <c r="M108" s="580">
        <v>0</v>
      </c>
      <c r="N108" s="289" t="s">
        <v>326</v>
      </c>
      <c r="O108" s="580">
        <v>0</v>
      </c>
      <c r="P108" s="463" t="s">
        <v>1285</v>
      </c>
      <c r="Q108" s="463" t="s">
        <v>1286</v>
      </c>
    </row>
    <row r="109" spans="1:17" ht="51" x14ac:dyDescent="0.25">
      <c r="A109" s="188" t="s">
        <v>305</v>
      </c>
      <c r="B109" s="189" t="s">
        <v>305</v>
      </c>
      <c r="C109" s="189">
        <v>2021</v>
      </c>
      <c r="D109" s="284" t="s">
        <v>403</v>
      </c>
      <c r="E109" s="189" t="s">
        <v>308</v>
      </c>
      <c r="F109" s="190" t="s">
        <v>318</v>
      </c>
      <c r="G109" s="189" t="s">
        <v>310</v>
      </c>
      <c r="H109" s="189" t="s">
        <v>25</v>
      </c>
      <c r="I109" s="265" t="s">
        <v>485</v>
      </c>
      <c r="J109" s="189" t="s">
        <v>326</v>
      </c>
      <c r="K109" s="189" t="s">
        <v>326</v>
      </c>
      <c r="L109" s="237" t="s">
        <v>480</v>
      </c>
      <c r="M109" s="580">
        <v>0</v>
      </c>
      <c r="N109" s="289" t="s">
        <v>326</v>
      </c>
      <c r="O109" s="580">
        <v>0</v>
      </c>
      <c r="P109" s="463" t="s">
        <v>1285</v>
      </c>
      <c r="Q109" s="463" t="s">
        <v>1286</v>
      </c>
    </row>
    <row r="110" spans="1:17" ht="51" x14ac:dyDescent="0.25">
      <c r="A110" s="188" t="s">
        <v>305</v>
      </c>
      <c r="B110" s="189" t="s">
        <v>305</v>
      </c>
      <c r="C110" s="189">
        <v>2021</v>
      </c>
      <c r="D110" s="284" t="s">
        <v>407</v>
      </c>
      <c r="E110" s="189" t="s">
        <v>308</v>
      </c>
      <c r="F110" s="190" t="s">
        <v>318</v>
      </c>
      <c r="G110" s="189" t="s">
        <v>310</v>
      </c>
      <c r="H110" s="189" t="s">
        <v>21</v>
      </c>
      <c r="I110" s="265" t="s">
        <v>485</v>
      </c>
      <c r="J110" s="189" t="s">
        <v>326</v>
      </c>
      <c r="K110" s="189" t="s">
        <v>326</v>
      </c>
      <c r="L110" s="237" t="s">
        <v>480</v>
      </c>
      <c r="M110" s="580">
        <v>0</v>
      </c>
      <c r="N110" s="289" t="s">
        <v>326</v>
      </c>
      <c r="O110" s="580">
        <v>0</v>
      </c>
      <c r="P110" s="463" t="s">
        <v>1285</v>
      </c>
      <c r="Q110" s="463" t="s">
        <v>1286</v>
      </c>
    </row>
    <row r="111" spans="1:17" ht="51" x14ac:dyDescent="0.25">
      <c r="A111" s="188" t="s">
        <v>305</v>
      </c>
      <c r="B111" s="189" t="s">
        <v>305</v>
      </c>
      <c r="C111" s="189">
        <v>2021</v>
      </c>
      <c r="D111" s="284" t="s">
        <v>407</v>
      </c>
      <c r="E111" s="189" t="s">
        <v>308</v>
      </c>
      <c r="F111" s="190" t="s">
        <v>318</v>
      </c>
      <c r="G111" s="189" t="s">
        <v>310</v>
      </c>
      <c r="H111" s="189" t="s">
        <v>23</v>
      </c>
      <c r="I111" s="265" t="s">
        <v>485</v>
      </c>
      <c r="J111" s="189" t="s">
        <v>326</v>
      </c>
      <c r="K111" s="189" t="s">
        <v>326</v>
      </c>
      <c r="L111" s="237" t="s">
        <v>480</v>
      </c>
      <c r="M111" s="580">
        <v>0</v>
      </c>
      <c r="N111" s="289" t="s">
        <v>326</v>
      </c>
      <c r="O111" s="580">
        <v>0</v>
      </c>
      <c r="P111" s="463" t="s">
        <v>1285</v>
      </c>
      <c r="Q111" s="463" t="s">
        <v>1286</v>
      </c>
    </row>
    <row r="112" spans="1:17" ht="51" x14ac:dyDescent="0.25">
      <c r="A112" s="188" t="s">
        <v>305</v>
      </c>
      <c r="B112" s="189" t="s">
        <v>305</v>
      </c>
      <c r="C112" s="189">
        <v>2021</v>
      </c>
      <c r="D112" s="284" t="s">
        <v>407</v>
      </c>
      <c r="E112" s="189" t="s">
        <v>308</v>
      </c>
      <c r="F112" s="190" t="s">
        <v>318</v>
      </c>
      <c r="G112" s="189" t="s">
        <v>310</v>
      </c>
      <c r="H112" s="189" t="s">
        <v>24</v>
      </c>
      <c r="I112" s="265" t="s">
        <v>485</v>
      </c>
      <c r="J112" s="189" t="s">
        <v>326</v>
      </c>
      <c r="K112" s="189" t="s">
        <v>326</v>
      </c>
      <c r="L112" s="237" t="s">
        <v>480</v>
      </c>
      <c r="M112" s="580">
        <v>0</v>
      </c>
      <c r="N112" s="289" t="s">
        <v>326</v>
      </c>
      <c r="O112" s="580">
        <v>0</v>
      </c>
      <c r="P112" s="463" t="s">
        <v>1285</v>
      </c>
      <c r="Q112" s="463" t="s">
        <v>1286</v>
      </c>
    </row>
    <row r="113" spans="1:17" ht="51" x14ac:dyDescent="0.25">
      <c r="A113" s="188" t="s">
        <v>305</v>
      </c>
      <c r="B113" s="189" t="s">
        <v>305</v>
      </c>
      <c r="C113" s="189">
        <v>2021</v>
      </c>
      <c r="D113" s="284" t="s">
        <v>407</v>
      </c>
      <c r="E113" s="189" t="s">
        <v>308</v>
      </c>
      <c r="F113" s="190" t="s">
        <v>318</v>
      </c>
      <c r="G113" s="189" t="s">
        <v>310</v>
      </c>
      <c r="H113" s="189" t="s">
        <v>25</v>
      </c>
      <c r="I113" s="265" t="s">
        <v>485</v>
      </c>
      <c r="J113" s="189" t="s">
        <v>326</v>
      </c>
      <c r="K113" s="189" t="s">
        <v>326</v>
      </c>
      <c r="L113" s="237" t="s">
        <v>480</v>
      </c>
      <c r="M113" s="580">
        <v>0</v>
      </c>
      <c r="N113" s="289" t="s">
        <v>326</v>
      </c>
      <c r="O113" s="580">
        <v>0</v>
      </c>
      <c r="P113" s="463" t="s">
        <v>1285</v>
      </c>
      <c r="Q113" s="463" t="s">
        <v>1286</v>
      </c>
    </row>
    <row r="114" spans="1:17" ht="51" x14ac:dyDescent="0.25">
      <c r="A114" s="188" t="s">
        <v>305</v>
      </c>
      <c r="B114" s="189" t="s">
        <v>305</v>
      </c>
      <c r="C114" s="189">
        <v>2021</v>
      </c>
      <c r="D114" s="284" t="s">
        <v>488</v>
      </c>
      <c r="E114" s="189" t="s">
        <v>308</v>
      </c>
      <c r="F114" s="190" t="s">
        <v>318</v>
      </c>
      <c r="G114" s="189" t="s">
        <v>310</v>
      </c>
      <c r="H114" s="189" t="s">
        <v>21</v>
      </c>
      <c r="I114" s="265" t="s">
        <v>485</v>
      </c>
      <c r="J114" s="189" t="s">
        <v>326</v>
      </c>
      <c r="K114" s="189" t="s">
        <v>326</v>
      </c>
      <c r="L114" s="237" t="s">
        <v>480</v>
      </c>
      <c r="M114" s="580">
        <v>111</v>
      </c>
      <c r="N114" s="289" t="s">
        <v>326</v>
      </c>
      <c r="O114" s="581" t="s">
        <v>326</v>
      </c>
      <c r="P114" s="463" t="s">
        <v>1285</v>
      </c>
      <c r="Q114" s="463" t="s">
        <v>1294</v>
      </c>
    </row>
    <row r="115" spans="1:17" ht="51" x14ac:dyDescent="0.25">
      <c r="A115" s="188" t="s">
        <v>305</v>
      </c>
      <c r="B115" s="189" t="s">
        <v>305</v>
      </c>
      <c r="C115" s="189">
        <v>2021</v>
      </c>
      <c r="D115" s="284" t="s">
        <v>488</v>
      </c>
      <c r="E115" s="189" t="s">
        <v>308</v>
      </c>
      <c r="F115" s="190" t="s">
        <v>318</v>
      </c>
      <c r="G115" s="189" t="s">
        <v>310</v>
      </c>
      <c r="H115" s="189" t="s">
        <v>23</v>
      </c>
      <c r="I115" s="265" t="s">
        <v>485</v>
      </c>
      <c r="J115" s="189" t="s">
        <v>326</v>
      </c>
      <c r="K115" s="189" t="s">
        <v>326</v>
      </c>
      <c r="L115" s="237" t="s">
        <v>480</v>
      </c>
      <c r="M115" s="580">
        <v>111</v>
      </c>
      <c r="N115" s="289" t="s">
        <v>326</v>
      </c>
      <c r="O115" s="581" t="s">
        <v>326</v>
      </c>
      <c r="P115" s="463" t="s">
        <v>1285</v>
      </c>
      <c r="Q115" s="463" t="s">
        <v>1294</v>
      </c>
    </row>
    <row r="116" spans="1:17" ht="51" x14ac:dyDescent="0.25">
      <c r="A116" s="188" t="s">
        <v>305</v>
      </c>
      <c r="B116" s="189" t="s">
        <v>305</v>
      </c>
      <c r="C116" s="189">
        <v>2021</v>
      </c>
      <c r="D116" s="284" t="s">
        <v>488</v>
      </c>
      <c r="E116" s="189" t="s">
        <v>308</v>
      </c>
      <c r="F116" s="190" t="s">
        <v>318</v>
      </c>
      <c r="G116" s="189" t="s">
        <v>310</v>
      </c>
      <c r="H116" s="189" t="s">
        <v>24</v>
      </c>
      <c r="I116" s="265" t="s">
        <v>485</v>
      </c>
      <c r="J116" s="189" t="s">
        <v>326</v>
      </c>
      <c r="K116" s="189" t="s">
        <v>326</v>
      </c>
      <c r="L116" s="237" t="s">
        <v>480</v>
      </c>
      <c r="M116" s="580">
        <v>111</v>
      </c>
      <c r="N116" s="289" t="s">
        <v>326</v>
      </c>
      <c r="O116" s="581" t="s">
        <v>326</v>
      </c>
      <c r="P116" s="463" t="s">
        <v>1285</v>
      </c>
      <c r="Q116" s="463" t="s">
        <v>1294</v>
      </c>
    </row>
    <row r="117" spans="1:17" ht="51" x14ac:dyDescent="0.25">
      <c r="A117" s="188" t="s">
        <v>305</v>
      </c>
      <c r="B117" s="189" t="s">
        <v>305</v>
      </c>
      <c r="C117" s="189">
        <v>2021</v>
      </c>
      <c r="D117" s="284" t="s">
        <v>488</v>
      </c>
      <c r="E117" s="189" t="s">
        <v>308</v>
      </c>
      <c r="F117" s="190" t="s">
        <v>318</v>
      </c>
      <c r="G117" s="189" t="s">
        <v>310</v>
      </c>
      <c r="H117" s="189" t="s">
        <v>25</v>
      </c>
      <c r="I117" s="265" t="s">
        <v>485</v>
      </c>
      <c r="J117" s="189" t="s">
        <v>326</v>
      </c>
      <c r="K117" s="189" t="s">
        <v>326</v>
      </c>
      <c r="L117" s="237" t="s">
        <v>480</v>
      </c>
      <c r="M117" s="580">
        <v>15</v>
      </c>
      <c r="N117" s="289" t="s">
        <v>326</v>
      </c>
      <c r="O117" s="581" t="s">
        <v>326</v>
      </c>
      <c r="P117" s="463" t="s">
        <v>1285</v>
      </c>
      <c r="Q117" s="463" t="s">
        <v>1295</v>
      </c>
    </row>
    <row r="118" spans="1:17" ht="76.5" x14ac:dyDescent="0.25">
      <c r="A118" s="189" t="s">
        <v>305</v>
      </c>
      <c r="B118" s="189" t="s">
        <v>305</v>
      </c>
      <c r="C118" s="189">
        <v>2021</v>
      </c>
      <c r="D118" s="284" t="s">
        <v>414</v>
      </c>
      <c r="E118" s="189" t="s">
        <v>308</v>
      </c>
      <c r="F118" s="265" t="s">
        <v>318</v>
      </c>
      <c r="G118" s="265" t="s">
        <v>310</v>
      </c>
      <c r="H118" s="189" t="s">
        <v>21</v>
      </c>
      <c r="I118" s="265" t="s">
        <v>481</v>
      </c>
      <c r="J118" s="265">
        <v>100</v>
      </c>
      <c r="K118" s="189" t="s">
        <v>326</v>
      </c>
      <c r="L118" s="230" t="s">
        <v>483</v>
      </c>
      <c r="M118" s="580">
        <v>100</v>
      </c>
      <c r="N118" s="289">
        <f t="shared" si="4"/>
        <v>100</v>
      </c>
      <c r="O118" s="581">
        <v>2</v>
      </c>
      <c r="P118" s="463" t="s">
        <v>1279</v>
      </c>
      <c r="Q118" s="463"/>
    </row>
    <row r="119" spans="1:17" ht="76.5" x14ac:dyDescent="0.25">
      <c r="A119" s="189" t="s">
        <v>305</v>
      </c>
      <c r="B119" s="189" t="s">
        <v>305</v>
      </c>
      <c r="C119" s="189">
        <v>2021</v>
      </c>
      <c r="D119" s="284" t="s">
        <v>414</v>
      </c>
      <c r="E119" s="189" t="s">
        <v>308</v>
      </c>
      <c r="F119" s="265" t="s">
        <v>318</v>
      </c>
      <c r="G119" s="265" t="s">
        <v>310</v>
      </c>
      <c r="H119" s="189" t="s">
        <v>23</v>
      </c>
      <c r="I119" s="265" t="s">
        <v>481</v>
      </c>
      <c r="J119" s="265">
        <v>100</v>
      </c>
      <c r="K119" s="189" t="s">
        <v>326</v>
      </c>
      <c r="L119" s="230" t="s">
        <v>483</v>
      </c>
      <c r="M119" s="580">
        <v>100</v>
      </c>
      <c r="N119" s="289">
        <f t="shared" si="4"/>
        <v>100</v>
      </c>
      <c r="O119" s="581">
        <v>2</v>
      </c>
      <c r="P119" s="463" t="s">
        <v>1279</v>
      </c>
      <c r="Q119" s="463"/>
    </row>
    <row r="120" spans="1:17" ht="76.5" x14ac:dyDescent="0.25">
      <c r="A120" s="189" t="s">
        <v>305</v>
      </c>
      <c r="B120" s="189" t="s">
        <v>305</v>
      </c>
      <c r="C120" s="189">
        <v>2021</v>
      </c>
      <c r="D120" s="284" t="s">
        <v>414</v>
      </c>
      <c r="E120" s="189" t="s">
        <v>308</v>
      </c>
      <c r="F120" s="265" t="s">
        <v>318</v>
      </c>
      <c r="G120" s="265" t="s">
        <v>310</v>
      </c>
      <c r="H120" s="189" t="s">
        <v>24</v>
      </c>
      <c r="I120" s="265" t="s">
        <v>481</v>
      </c>
      <c r="J120" s="265">
        <v>100</v>
      </c>
      <c r="K120" s="189" t="s">
        <v>326</v>
      </c>
      <c r="L120" s="230" t="s">
        <v>483</v>
      </c>
      <c r="M120" s="580">
        <v>100</v>
      </c>
      <c r="N120" s="289">
        <f t="shared" si="4"/>
        <v>100</v>
      </c>
      <c r="O120" s="581">
        <v>2</v>
      </c>
      <c r="P120" s="463" t="s">
        <v>1279</v>
      </c>
      <c r="Q120" s="463"/>
    </row>
    <row r="121" spans="1:17" ht="76.5" x14ac:dyDescent="0.25">
      <c r="A121" s="189" t="s">
        <v>305</v>
      </c>
      <c r="B121" s="265" t="s">
        <v>305</v>
      </c>
      <c r="C121" s="189">
        <v>2021</v>
      </c>
      <c r="D121" s="284" t="s">
        <v>416</v>
      </c>
      <c r="E121" s="189" t="s">
        <v>308</v>
      </c>
      <c r="F121" s="189" t="s">
        <v>318</v>
      </c>
      <c r="G121" s="265" t="s">
        <v>310</v>
      </c>
      <c r="H121" s="189" t="s">
        <v>21</v>
      </c>
      <c r="I121" s="265" t="s">
        <v>486</v>
      </c>
      <c r="J121" s="189">
        <v>10000</v>
      </c>
      <c r="K121" s="189" t="s">
        <v>326</v>
      </c>
      <c r="L121" s="230" t="s">
        <v>483</v>
      </c>
      <c r="M121" s="580">
        <v>14640</v>
      </c>
      <c r="N121" s="289">
        <f t="shared" si="4"/>
        <v>146.4</v>
      </c>
      <c r="O121" s="581">
        <v>51</v>
      </c>
      <c r="P121" s="463" t="s">
        <v>1279</v>
      </c>
      <c r="Q121" s="463" t="s">
        <v>1284</v>
      </c>
    </row>
    <row r="122" spans="1:17" ht="76.5" x14ac:dyDescent="0.25">
      <c r="A122" s="189" t="s">
        <v>305</v>
      </c>
      <c r="B122" s="265" t="s">
        <v>305</v>
      </c>
      <c r="C122" s="189">
        <v>2021</v>
      </c>
      <c r="D122" s="284" t="s">
        <v>416</v>
      </c>
      <c r="E122" s="189" t="s">
        <v>308</v>
      </c>
      <c r="F122" s="189" t="s">
        <v>318</v>
      </c>
      <c r="G122" s="265" t="s">
        <v>310</v>
      </c>
      <c r="H122" s="189" t="s">
        <v>23</v>
      </c>
      <c r="I122" s="265" t="s">
        <v>486</v>
      </c>
      <c r="J122" s="189">
        <v>1000</v>
      </c>
      <c r="K122" s="189" t="s">
        <v>326</v>
      </c>
      <c r="L122" s="230" t="s">
        <v>483</v>
      </c>
      <c r="M122" s="580">
        <v>1117</v>
      </c>
      <c r="N122" s="289">
        <f t="shared" si="4"/>
        <v>111.7</v>
      </c>
      <c r="O122" s="581">
        <v>51</v>
      </c>
      <c r="P122" s="463" t="s">
        <v>1279</v>
      </c>
      <c r="Q122" s="463" t="s">
        <v>1282</v>
      </c>
    </row>
    <row r="123" spans="1:17" ht="76.5" x14ac:dyDescent="0.25">
      <c r="A123" s="189" t="s">
        <v>305</v>
      </c>
      <c r="B123" s="265" t="s">
        <v>305</v>
      </c>
      <c r="C123" s="189">
        <v>2021</v>
      </c>
      <c r="D123" s="284" t="s">
        <v>416</v>
      </c>
      <c r="E123" s="189" t="s">
        <v>308</v>
      </c>
      <c r="F123" s="189" t="s">
        <v>318</v>
      </c>
      <c r="G123" s="265" t="s">
        <v>310</v>
      </c>
      <c r="H123" s="189" t="s">
        <v>25</v>
      </c>
      <c r="I123" s="265" t="s">
        <v>486</v>
      </c>
      <c r="J123" s="189">
        <v>1000</v>
      </c>
      <c r="K123" s="189" t="s">
        <v>326</v>
      </c>
      <c r="L123" s="230" t="s">
        <v>483</v>
      </c>
      <c r="M123" s="580">
        <v>1117</v>
      </c>
      <c r="N123" s="289">
        <f t="shared" si="4"/>
        <v>111.7</v>
      </c>
      <c r="O123" s="581">
        <v>51</v>
      </c>
      <c r="P123" s="463" t="s">
        <v>1279</v>
      </c>
      <c r="Q123" s="463" t="s">
        <v>1282</v>
      </c>
    </row>
    <row r="124" spans="1:17" ht="76.5" x14ac:dyDescent="0.25">
      <c r="A124" s="189" t="s">
        <v>305</v>
      </c>
      <c r="B124" s="265" t="s">
        <v>305</v>
      </c>
      <c r="C124" s="189">
        <v>2021</v>
      </c>
      <c r="D124" s="284" t="s">
        <v>416</v>
      </c>
      <c r="E124" s="189" t="s">
        <v>308</v>
      </c>
      <c r="F124" s="189" t="s">
        <v>318</v>
      </c>
      <c r="G124" s="265" t="s">
        <v>310</v>
      </c>
      <c r="H124" s="189" t="s">
        <v>22</v>
      </c>
      <c r="I124" s="265" t="s">
        <v>486</v>
      </c>
      <c r="J124" s="189">
        <v>300</v>
      </c>
      <c r="K124" s="189" t="s">
        <v>326</v>
      </c>
      <c r="L124" s="230" t="s">
        <v>483</v>
      </c>
      <c r="M124" s="580">
        <v>301</v>
      </c>
      <c r="N124" s="289">
        <f t="shared" si="4"/>
        <v>100.33333333333333</v>
      </c>
      <c r="O124" s="581">
        <v>51</v>
      </c>
      <c r="P124" s="463" t="s">
        <v>1279</v>
      </c>
      <c r="Q124" s="463" t="s">
        <v>1282</v>
      </c>
    </row>
    <row r="125" spans="1:17" ht="76.5" x14ac:dyDescent="0.25">
      <c r="A125" s="189" t="s">
        <v>305</v>
      </c>
      <c r="B125" s="265" t="s">
        <v>305</v>
      </c>
      <c r="C125" s="189">
        <v>2021</v>
      </c>
      <c r="D125" s="284" t="s">
        <v>416</v>
      </c>
      <c r="E125" s="189" t="s">
        <v>308</v>
      </c>
      <c r="F125" s="189" t="s">
        <v>318</v>
      </c>
      <c r="G125" s="265" t="s">
        <v>310</v>
      </c>
      <c r="H125" s="189" t="s">
        <v>24</v>
      </c>
      <c r="I125" s="265" t="s">
        <v>486</v>
      </c>
      <c r="J125" s="189">
        <v>1000</v>
      </c>
      <c r="K125" s="189" t="s">
        <v>326</v>
      </c>
      <c r="L125" s="230" t="s">
        <v>483</v>
      </c>
      <c r="M125" s="580">
        <v>1117</v>
      </c>
      <c r="N125" s="289">
        <f t="shared" si="4"/>
        <v>111.7</v>
      </c>
      <c r="O125" s="581">
        <v>51</v>
      </c>
      <c r="P125" s="463" t="s">
        <v>1279</v>
      </c>
      <c r="Q125" s="463" t="s">
        <v>1282</v>
      </c>
    </row>
    <row r="126" spans="1:17" ht="76.5" x14ac:dyDescent="0.25">
      <c r="A126" s="189" t="s">
        <v>305</v>
      </c>
      <c r="B126" s="189" t="s">
        <v>305</v>
      </c>
      <c r="C126" s="189">
        <v>2021</v>
      </c>
      <c r="D126" s="284" t="s">
        <v>417</v>
      </c>
      <c r="E126" s="189" t="s">
        <v>308</v>
      </c>
      <c r="F126" s="265" t="s">
        <v>318</v>
      </c>
      <c r="G126" s="265" t="s">
        <v>310</v>
      </c>
      <c r="H126" s="189" t="s">
        <v>21</v>
      </c>
      <c r="I126" s="265" t="s">
        <v>481</v>
      </c>
      <c r="J126" s="265">
        <v>100</v>
      </c>
      <c r="K126" s="189" t="s">
        <v>326</v>
      </c>
      <c r="L126" s="230" t="s">
        <v>483</v>
      </c>
      <c r="M126" s="580">
        <v>0</v>
      </c>
      <c r="N126" s="289">
        <f t="shared" si="4"/>
        <v>0</v>
      </c>
      <c r="O126" s="580">
        <v>0</v>
      </c>
      <c r="P126" s="463" t="s">
        <v>1279</v>
      </c>
      <c r="Q126" s="551" t="s">
        <v>1376</v>
      </c>
    </row>
    <row r="127" spans="1:17" ht="76.5" x14ac:dyDescent="0.25">
      <c r="A127" s="189" t="s">
        <v>305</v>
      </c>
      <c r="B127" s="189" t="s">
        <v>305</v>
      </c>
      <c r="C127" s="189">
        <v>2021</v>
      </c>
      <c r="D127" s="284" t="s">
        <v>417</v>
      </c>
      <c r="E127" s="189" t="s">
        <v>308</v>
      </c>
      <c r="F127" s="265" t="s">
        <v>318</v>
      </c>
      <c r="G127" s="265" t="s">
        <v>310</v>
      </c>
      <c r="H127" s="189" t="s">
        <v>23</v>
      </c>
      <c r="I127" s="265" t="s">
        <v>481</v>
      </c>
      <c r="J127" s="265">
        <v>100</v>
      </c>
      <c r="K127" s="189" t="s">
        <v>326</v>
      </c>
      <c r="L127" s="230" t="s">
        <v>483</v>
      </c>
      <c r="M127" s="580">
        <v>0</v>
      </c>
      <c r="N127" s="289">
        <f t="shared" si="4"/>
        <v>0</v>
      </c>
      <c r="O127" s="580">
        <v>0</v>
      </c>
      <c r="P127" s="463" t="s">
        <v>1279</v>
      </c>
      <c r="Q127" s="551" t="s">
        <v>1376</v>
      </c>
    </row>
    <row r="128" spans="1:17" ht="76.5" x14ac:dyDescent="0.25">
      <c r="A128" s="189" t="s">
        <v>305</v>
      </c>
      <c r="B128" s="189" t="s">
        <v>305</v>
      </c>
      <c r="C128" s="189">
        <v>2021</v>
      </c>
      <c r="D128" s="284" t="s">
        <v>417</v>
      </c>
      <c r="E128" s="189" t="s">
        <v>308</v>
      </c>
      <c r="F128" s="265" t="s">
        <v>318</v>
      </c>
      <c r="G128" s="265" t="s">
        <v>310</v>
      </c>
      <c r="H128" s="189" t="s">
        <v>24</v>
      </c>
      <c r="I128" s="265" t="s">
        <v>481</v>
      </c>
      <c r="J128" s="265">
        <v>100</v>
      </c>
      <c r="K128" s="189" t="s">
        <v>326</v>
      </c>
      <c r="L128" s="230" t="s">
        <v>483</v>
      </c>
      <c r="M128" s="580">
        <v>0</v>
      </c>
      <c r="N128" s="289">
        <f t="shared" si="4"/>
        <v>0</v>
      </c>
      <c r="O128" s="580">
        <v>0</v>
      </c>
      <c r="P128" s="463" t="s">
        <v>1279</v>
      </c>
      <c r="Q128" s="551" t="s">
        <v>1376</v>
      </c>
    </row>
    <row r="129" spans="1:17" ht="76.5" x14ac:dyDescent="0.25">
      <c r="A129" s="189" t="s">
        <v>305</v>
      </c>
      <c r="B129" s="189" t="s">
        <v>305</v>
      </c>
      <c r="C129" s="189">
        <v>2021</v>
      </c>
      <c r="D129" s="284" t="s">
        <v>469</v>
      </c>
      <c r="E129" s="189" t="s">
        <v>308</v>
      </c>
      <c r="F129" s="265" t="s">
        <v>318</v>
      </c>
      <c r="G129" s="265" t="s">
        <v>310</v>
      </c>
      <c r="H129" s="189" t="s">
        <v>21</v>
      </c>
      <c r="I129" s="265" t="s">
        <v>481</v>
      </c>
      <c r="J129" s="189">
        <v>400</v>
      </c>
      <c r="K129" s="189" t="s">
        <v>326</v>
      </c>
      <c r="L129" s="230" t="s">
        <v>483</v>
      </c>
      <c r="M129" s="580">
        <v>459</v>
      </c>
      <c r="N129" s="289">
        <f t="shared" si="4"/>
        <v>114.75</v>
      </c>
      <c r="O129" s="581">
        <v>15</v>
      </c>
      <c r="P129" s="463" t="s">
        <v>1279</v>
      </c>
      <c r="Q129" s="583"/>
    </row>
    <row r="130" spans="1:17" ht="76.5" x14ac:dyDescent="0.25">
      <c r="A130" s="189" t="s">
        <v>305</v>
      </c>
      <c r="B130" s="189" t="s">
        <v>305</v>
      </c>
      <c r="C130" s="189">
        <v>2021</v>
      </c>
      <c r="D130" s="284" t="s">
        <v>469</v>
      </c>
      <c r="E130" s="189" t="s">
        <v>308</v>
      </c>
      <c r="F130" s="265" t="s">
        <v>318</v>
      </c>
      <c r="G130" s="265" t="s">
        <v>310</v>
      </c>
      <c r="H130" s="189" t="s">
        <v>23</v>
      </c>
      <c r="I130" s="265" t="s">
        <v>481</v>
      </c>
      <c r="J130" s="189">
        <v>200</v>
      </c>
      <c r="K130" s="189" t="s">
        <v>326</v>
      </c>
      <c r="L130" s="230" t="s">
        <v>483</v>
      </c>
      <c r="M130" s="580">
        <v>200</v>
      </c>
      <c r="N130" s="289">
        <f t="shared" si="4"/>
        <v>100</v>
      </c>
      <c r="O130" s="581">
        <v>15</v>
      </c>
      <c r="P130" s="463" t="s">
        <v>1279</v>
      </c>
      <c r="Q130" s="463"/>
    </row>
    <row r="131" spans="1:17" ht="76.5" x14ac:dyDescent="0.25">
      <c r="A131" s="189" t="s">
        <v>305</v>
      </c>
      <c r="B131" s="189" t="s">
        <v>305</v>
      </c>
      <c r="C131" s="189">
        <v>2021</v>
      </c>
      <c r="D131" s="284" t="s">
        <v>469</v>
      </c>
      <c r="E131" s="189" t="s">
        <v>308</v>
      </c>
      <c r="F131" s="265" t="s">
        <v>318</v>
      </c>
      <c r="G131" s="265" t="s">
        <v>310</v>
      </c>
      <c r="H131" s="189" t="s">
        <v>25</v>
      </c>
      <c r="I131" s="265" t="s">
        <v>481</v>
      </c>
      <c r="J131" s="189">
        <v>200</v>
      </c>
      <c r="K131" s="189" t="s">
        <v>326</v>
      </c>
      <c r="L131" s="230" t="s">
        <v>483</v>
      </c>
      <c r="M131" s="580">
        <v>200</v>
      </c>
      <c r="N131" s="289">
        <f t="shared" si="4"/>
        <v>100</v>
      </c>
      <c r="O131" s="581">
        <v>15</v>
      </c>
      <c r="P131" s="463" t="s">
        <v>1279</v>
      </c>
      <c r="Q131" s="463"/>
    </row>
    <row r="132" spans="1:17" ht="76.5" x14ac:dyDescent="0.25">
      <c r="A132" s="189" t="s">
        <v>305</v>
      </c>
      <c r="B132" s="189" t="s">
        <v>305</v>
      </c>
      <c r="C132" s="189">
        <v>2021</v>
      </c>
      <c r="D132" s="284" t="s">
        <v>469</v>
      </c>
      <c r="E132" s="189" t="s">
        <v>308</v>
      </c>
      <c r="F132" s="265" t="s">
        <v>318</v>
      </c>
      <c r="G132" s="265" t="s">
        <v>310</v>
      </c>
      <c r="H132" s="189" t="s">
        <v>22</v>
      </c>
      <c r="I132" s="265" t="s">
        <v>481</v>
      </c>
      <c r="J132" s="189">
        <v>100</v>
      </c>
      <c r="K132" s="189" t="s">
        <v>326</v>
      </c>
      <c r="L132" s="230" t="s">
        <v>483</v>
      </c>
      <c r="M132" s="580">
        <v>200</v>
      </c>
      <c r="N132" s="289">
        <f t="shared" si="4"/>
        <v>200</v>
      </c>
      <c r="O132" s="581">
        <v>15</v>
      </c>
      <c r="P132" s="463" t="s">
        <v>1279</v>
      </c>
      <c r="Q132" s="463" t="s">
        <v>1284</v>
      </c>
    </row>
    <row r="133" spans="1:17" ht="76.5" x14ac:dyDescent="0.25">
      <c r="A133" s="189" t="s">
        <v>305</v>
      </c>
      <c r="B133" s="189" t="s">
        <v>305</v>
      </c>
      <c r="C133" s="189">
        <v>2021</v>
      </c>
      <c r="D133" s="284" t="s">
        <v>469</v>
      </c>
      <c r="E133" s="189" t="s">
        <v>308</v>
      </c>
      <c r="F133" s="265" t="s">
        <v>318</v>
      </c>
      <c r="G133" s="265" t="s">
        <v>310</v>
      </c>
      <c r="H133" s="189" t="s">
        <v>24</v>
      </c>
      <c r="I133" s="265" t="s">
        <v>481</v>
      </c>
      <c r="J133" s="189">
        <v>200</v>
      </c>
      <c r="K133" s="189" t="s">
        <v>326</v>
      </c>
      <c r="L133" s="230" t="s">
        <v>483</v>
      </c>
      <c r="M133" s="580">
        <v>200</v>
      </c>
      <c r="N133" s="289">
        <f t="shared" si="4"/>
        <v>100</v>
      </c>
      <c r="O133" s="581">
        <v>15</v>
      </c>
      <c r="P133" s="463" t="s">
        <v>1279</v>
      </c>
      <c r="Q133" s="463"/>
    </row>
    <row r="134" spans="1:17" ht="51" x14ac:dyDescent="0.25">
      <c r="A134" s="188" t="s">
        <v>305</v>
      </c>
      <c r="B134" s="189" t="s">
        <v>305</v>
      </c>
      <c r="C134" s="189">
        <v>2021</v>
      </c>
      <c r="D134" s="326" t="s">
        <v>489</v>
      </c>
      <c r="E134" s="189" t="s">
        <v>308</v>
      </c>
      <c r="F134" s="190" t="s">
        <v>318</v>
      </c>
      <c r="G134" s="189" t="s">
        <v>310</v>
      </c>
      <c r="H134" s="189" t="s">
        <v>21</v>
      </c>
      <c r="I134" s="265" t="s">
        <v>485</v>
      </c>
      <c r="J134" s="189" t="s">
        <v>326</v>
      </c>
      <c r="K134" s="189" t="s">
        <v>326</v>
      </c>
      <c r="L134" s="237" t="s">
        <v>480</v>
      </c>
      <c r="M134" s="580">
        <v>206</v>
      </c>
      <c r="N134" s="289" t="s">
        <v>326</v>
      </c>
      <c r="O134" s="581" t="s">
        <v>326</v>
      </c>
      <c r="P134" s="463" t="s">
        <v>1285</v>
      </c>
      <c r="Q134" s="463" t="s">
        <v>1296</v>
      </c>
    </row>
    <row r="135" spans="1:17" ht="51" x14ac:dyDescent="0.25">
      <c r="A135" s="188" t="s">
        <v>305</v>
      </c>
      <c r="B135" s="189" t="s">
        <v>305</v>
      </c>
      <c r="C135" s="189">
        <v>2021</v>
      </c>
      <c r="D135" s="326" t="s">
        <v>489</v>
      </c>
      <c r="E135" s="189" t="s">
        <v>308</v>
      </c>
      <c r="F135" s="190" t="s">
        <v>318</v>
      </c>
      <c r="G135" s="189" t="s">
        <v>310</v>
      </c>
      <c r="H135" s="189" t="s">
        <v>23</v>
      </c>
      <c r="I135" s="265" t="s">
        <v>485</v>
      </c>
      <c r="J135" s="189" t="s">
        <v>326</v>
      </c>
      <c r="K135" s="189" t="s">
        <v>326</v>
      </c>
      <c r="L135" s="237" t="s">
        <v>480</v>
      </c>
      <c r="M135" s="580">
        <v>206</v>
      </c>
      <c r="N135" s="289" t="s">
        <v>326</v>
      </c>
      <c r="O135" s="581" t="s">
        <v>326</v>
      </c>
      <c r="P135" s="463" t="s">
        <v>1285</v>
      </c>
      <c r="Q135" s="463" t="s">
        <v>1296</v>
      </c>
    </row>
    <row r="136" spans="1:17" ht="51" x14ac:dyDescent="0.25">
      <c r="A136" s="188" t="s">
        <v>305</v>
      </c>
      <c r="B136" s="189" t="s">
        <v>305</v>
      </c>
      <c r="C136" s="189">
        <v>2021</v>
      </c>
      <c r="D136" s="326" t="s">
        <v>489</v>
      </c>
      <c r="E136" s="189" t="s">
        <v>308</v>
      </c>
      <c r="F136" s="190" t="s">
        <v>318</v>
      </c>
      <c r="G136" s="189" t="s">
        <v>310</v>
      </c>
      <c r="H136" s="189" t="s">
        <v>24</v>
      </c>
      <c r="I136" s="265" t="s">
        <v>485</v>
      </c>
      <c r="J136" s="189" t="s">
        <v>326</v>
      </c>
      <c r="K136" s="189" t="s">
        <v>326</v>
      </c>
      <c r="L136" s="237" t="s">
        <v>480</v>
      </c>
      <c r="M136" s="580">
        <v>206</v>
      </c>
      <c r="N136" s="289" t="s">
        <v>326</v>
      </c>
      <c r="O136" s="581" t="s">
        <v>326</v>
      </c>
      <c r="P136" s="463" t="s">
        <v>1285</v>
      </c>
      <c r="Q136" s="463" t="s">
        <v>1296</v>
      </c>
    </row>
    <row r="137" spans="1:17" ht="51" x14ac:dyDescent="0.25">
      <c r="A137" s="188" t="s">
        <v>305</v>
      </c>
      <c r="B137" s="189" t="s">
        <v>305</v>
      </c>
      <c r="C137" s="189">
        <v>2021</v>
      </c>
      <c r="D137" s="326" t="s">
        <v>489</v>
      </c>
      <c r="E137" s="189" t="s">
        <v>308</v>
      </c>
      <c r="F137" s="190" t="s">
        <v>318</v>
      </c>
      <c r="G137" s="189" t="s">
        <v>310</v>
      </c>
      <c r="H137" s="189" t="s">
        <v>25</v>
      </c>
      <c r="I137" s="265" t="s">
        <v>485</v>
      </c>
      <c r="J137" s="189" t="s">
        <v>326</v>
      </c>
      <c r="K137" s="189" t="s">
        <v>326</v>
      </c>
      <c r="L137" s="237" t="s">
        <v>480</v>
      </c>
      <c r="M137" s="580">
        <v>50</v>
      </c>
      <c r="N137" s="289" t="s">
        <v>326</v>
      </c>
      <c r="O137" s="581" t="s">
        <v>326</v>
      </c>
      <c r="P137" s="463" t="s">
        <v>1285</v>
      </c>
      <c r="Q137" s="463" t="s">
        <v>1297</v>
      </c>
    </row>
    <row r="138" spans="1:17" ht="76.5" x14ac:dyDescent="0.25">
      <c r="A138" s="189" t="s">
        <v>305</v>
      </c>
      <c r="B138" s="189" t="s">
        <v>305</v>
      </c>
      <c r="C138" s="189">
        <v>2021</v>
      </c>
      <c r="D138" s="284" t="s">
        <v>431</v>
      </c>
      <c r="E138" s="189" t="s">
        <v>308</v>
      </c>
      <c r="F138" s="265" t="s">
        <v>318</v>
      </c>
      <c r="G138" s="265" t="s">
        <v>310</v>
      </c>
      <c r="H138" s="189" t="s">
        <v>21</v>
      </c>
      <c r="I138" s="265" t="s">
        <v>481</v>
      </c>
      <c r="J138" s="265">
        <v>100</v>
      </c>
      <c r="K138" s="189" t="s">
        <v>326</v>
      </c>
      <c r="L138" s="230" t="s">
        <v>483</v>
      </c>
      <c r="M138" s="580">
        <v>80</v>
      </c>
      <c r="N138" s="289">
        <f t="shared" ref="N138:N167" si="5">100*M138/J138</f>
        <v>80</v>
      </c>
      <c r="O138" s="581">
        <v>3</v>
      </c>
      <c r="P138" s="463" t="s">
        <v>1279</v>
      </c>
      <c r="Q138" s="463" t="s">
        <v>1298</v>
      </c>
    </row>
    <row r="139" spans="1:17" ht="76.5" x14ac:dyDescent="0.25">
      <c r="A139" s="189" t="s">
        <v>305</v>
      </c>
      <c r="B139" s="189" t="s">
        <v>305</v>
      </c>
      <c r="C139" s="189">
        <v>2021</v>
      </c>
      <c r="D139" s="284" t="s">
        <v>431</v>
      </c>
      <c r="E139" s="189" t="s">
        <v>308</v>
      </c>
      <c r="F139" s="265" t="s">
        <v>318</v>
      </c>
      <c r="G139" s="265" t="s">
        <v>310</v>
      </c>
      <c r="H139" s="189" t="s">
        <v>23</v>
      </c>
      <c r="I139" s="265" t="s">
        <v>481</v>
      </c>
      <c r="J139" s="265">
        <v>100</v>
      </c>
      <c r="K139" s="189" t="s">
        <v>326</v>
      </c>
      <c r="L139" s="230" t="s">
        <v>483</v>
      </c>
      <c r="M139" s="580">
        <v>80</v>
      </c>
      <c r="N139" s="289">
        <f t="shared" si="5"/>
        <v>80</v>
      </c>
      <c r="O139" s="581">
        <v>3</v>
      </c>
      <c r="P139" s="463" t="s">
        <v>1279</v>
      </c>
      <c r="Q139" s="463" t="s">
        <v>1298</v>
      </c>
    </row>
    <row r="140" spans="1:17" ht="76.5" x14ac:dyDescent="0.25">
      <c r="A140" s="189" t="s">
        <v>305</v>
      </c>
      <c r="B140" s="189" t="s">
        <v>305</v>
      </c>
      <c r="C140" s="189">
        <v>2021</v>
      </c>
      <c r="D140" s="284" t="s">
        <v>431</v>
      </c>
      <c r="E140" s="189" t="s">
        <v>308</v>
      </c>
      <c r="F140" s="265" t="s">
        <v>318</v>
      </c>
      <c r="G140" s="265" t="s">
        <v>310</v>
      </c>
      <c r="H140" s="189" t="s">
        <v>24</v>
      </c>
      <c r="I140" s="265" t="s">
        <v>481</v>
      </c>
      <c r="J140" s="265">
        <v>100</v>
      </c>
      <c r="K140" s="189" t="s">
        <v>326</v>
      </c>
      <c r="L140" s="230" t="s">
        <v>483</v>
      </c>
      <c r="M140" s="580">
        <v>80</v>
      </c>
      <c r="N140" s="289">
        <f t="shared" si="5"/>
        <v>80</v>
      </c>
      <c r="O140" s="581">
        <v>3</v>
      </c>
      <c r="P140" s="463" t="s">
        <v>1279</v>
      </c>
      <c r="Q140" s="463" t="s">
        <v>1298</v>
      </c>
    </row>
    <row r="141" spans="1:17" ht="114.75" x14ac:dyDescent="0.25">
      <c r="A141" s="188" t="s">
        <v>305</v>
      </c>
      <c r="B141" s="189" t="s">
        <v>305</v>
      </c>
      <c r="C141" s="189">
        <v>2021</v>
      </c>
      <c r="D141" s="284" t="s">
        <v>433</v>
      </c>
      <c r="E141" s="189" t="s">
        <v>308</v>
      </c>
      <c r="F141" s="265" t="s">
        <v>318</v>
      </c>
      <c r="G141" s="265" t="s">
        <v>310</v>
      </c>
      <c r="H141" s="189" t="s">
        <v>21</v>
      </c>
      <c r="I141" s="265" t="s">
        <v>484</v>
      </c>
      <c r="J141" s="265">
        <v>200</v>
      </c>
      <c r="K141" s="189" t="s">
        <v>326</v>
      </c>
      <c r="L141" s="230" t="s">
        <v>726</v>
      </c>
      <c r="M141" s="580">
        <v>722</v>
      </c>
      <c r="N141" s="289">
        <f t="shared" si="5"/>
        <v>361</v>
      </c>
      <c r="O141" s="581">
        <v>12</v>
      </c>
      <c r="P141" s="463" t="s">
        <v>1279</v>
      </c>
      <c r="Q141" s="463" t="s">
        <v>1284</v>
      </c>
    </row>
    <row r="142" spans="1:17" ht="114.75" x14ac:dyDescent="0.25">
      <c r="A142" s="188" t="s">
        <v>305</v>
      </c>
      <c r="B142" s="189" t="s">
        <v>305</v>
      </c>
      <c r="C142" s="189">
        <v>2021</v>
      </c>
      <c r="D142" s="284" t="s">
        <v>433</v>
      </c>
      <c r="E142" s="189" t="s">
        <v>308</v>
      </c>
      <c r="F142" s="265" t="s">
        <v>318</v>
      </c>
      <c r="G142" s="265" t="s">
        <v>310</v>
      </c>
      <c r="H142" s="189" t="s">
        <v>23</v>
      </c>
      <c r="I142" s="265" t="s">
        <v>484</v>
      </c>
      <c r="J142" s="265">
        <v>200</v>
      </c>
      <c r="K142" s="189" t="s">
        <v>326</v>
      </c>
      <c r="L142" s="230" t="s">
        <v>726</v>
      </c>
      <c r="M142" s="580">
        <v>442</v>
      </c>
      <c r="N142" s="289">
        <f t="shared" si="5"/>
        <v>221</v>
      </c>
      <c r="O142" s="581">
        <v>12</v>
      </c>
      <c r="P142" s="463" t="s">
        <v>1279</v>
      </c>
      <c r="Q142" s="463" t="s">
        <v>1284</v>
      </c>
    </row>
    <row r="143" spans="1:17" ht="114.75" x14ac:dyDescent="0.25">
      <c r="A143" s="188" t="s">
        <v>305</v>
      </c>
      <c r="B143" s="189" t="s">
        <v>305</v>
      </c>
      <c r="C143" s="189">
        <v>2021</v>
      </c>
      <c r="D143" s="284" t="s">
        <v>433</v>
      </c>
      <c r="E143" s="189" t="s">
        <v>308</v>
      </c>
      <c r="F143" s="265" t="s">
        <v>318</v>
      </c>
      <c r="G143" s="265" t="s">
        <v>310</v>
      </c>
      <c r="H143" s="189" t="s">
        <v>22</v>
      </c>
      <c r="I143" s="265" t="s">
        <v>484</v>
      </c>
      <c r="J143" s="265">
        <v>200</v>
      </c>
      <c r="K143" s="189" t="s">
        <v>326</v>
      </c>
      <c r="L143" s="230" t="s">
        <v>726</v>
      </c>
      <c r="M143" s="580">
        <v>234</v>
      </c>
      <c r="N143" s="289">
        <f t="shared" si="5"/>
        <v>117</v>
      </c>
      <c r="O143" s="581">
        <v>12</v>
      </c>
      <c r="P143" s="463" t="s">
        <v>1279</v>
      </c>
      <c r="Q143" s="463" t="s">
        <v>1282</v>
      </c>
    </row>
    <row r="144" spans="1:17" ht="114.75" x14ac:dyDescent="0.25">
      <c r="A144" s="188" t="s">
        <v>305</v>
      </c>
      <c r="B144" s="189" t="s">
        <v>305</v>
      </c>
      <c r="C144" s="189">
        <v>2021</v>
      </c>
      <c r="D144" s="284" t="s">
        <v>433</v>
      </c>
      <c r="E144" s="189" t="s">
        <v>308</v>
      </c>
      <c r="F144" s="265" t="s">
        <v>318</v>
      </c>
      <c r="G144" s="265" t="s">
        <v>310</v>
      </c>
      <c r="H144" s="189" t="s">
        <v>24</v>
      </c>
      <c r="I144" s="265" t="s">
        <v>484</v>
      </c>
      <c r="J144" s="265">
        <v>200</v>
      </c>
      <c r="K144" s="189" t="s">
        <v>326</v>
      </c>
      <c r="L144" s="230" t="s">
        <v>726</v>
      </c>
      <c r="M144" s="580">
        <v>234</v>
      </c>
      <c r="N144" s="289">
        <f t="shared" si="5"/>
        <v>117</v>
      </c>
      <c r="O144" s="581">
        <v>12</v>
      </c>
      <c r="P144" s="463" t="s">
        <v>1279</v>
      </c>
      <c r="Q144" s="463" t="s">
        <v>1282</v>
      </c>
    </row>
    <row r="145" spans="1:17" ht="76.5" x14ac:dyDescent="0.25">
      <c r="A145" s="188" t="s">
        <v>305</v>
      </c>
      <c r="B145" s="189" t="s">
        <v>305</v>
      </c>
      <c r="C145" s="189">
        <v>2021</v>
      </c>
      <c r="D145" s="284" t="s">
        <v>433</v>
      </c>
      <c r="E145" s="189" t="s">
        <v>308</v>
      </c>
      <c r="F145" s="190" t="s">
        <v>318</v>
      </c>
      <c r="G145" s="189" t="s">
        <v>310</v>
      </c>
      <c r="H145" s="189" t="s">
        <v>25</v>
      </c>
      <c r="I145" s="265" t="s">
        <v>481</v>
      </c>
      <c r="J145" s="189">
        <v>200</v>
      </c>
      <c r="K145" s="189" t="s">
        <v>326</v>
      </c>
      <c r="L145" s="230" t="s">
        <v>483</v>
      </c>
      <c r="M145" s="580">
        <v>234</v>
      </c>
      <c r="N145" s="289">
        <f t="shared" si="5"/>
        <v>117</v>
      </c>
      <c r="O145" s="581">
        <v>12</v>
      </c>
      <c r="P145" s="463" t="s">
        <v>1279</v>
      </c>
      <c r="Q145" s="463" t="s">
        <v>1282</v>
      </c>
    </row>
    <row r="146" spans="1:17" ht="76.5" x14ac:dyDescent="0.25">
      <c r="A146" s="188" t="s">
        <v>305</v>
      </c>
      <c r="B146" s="189" t="s">
        <v>305</v>
      </c>
      <c r="C146" s="189">
        <v>2021</v>
      </c>
      <c r="D146" s="284" t="s">
        <v>437</v>
      </c>
      <c r="E146" s="189" t="s">
        <v>308</v>
      </c>
      <c r="F146" s="265" t="s">
        <v>318</v>
      </c>
      <c r="G146" s="265" t="s">
        <v>310</v>
      </c>
      <c r="H146" s="189" t="s">
        <v>21</v>
      </c>
      <c r="I146" s="265" t="s">
        <v>490</v>
      </c>
      <c r="J146" s="265">
        <v>3000</v>
      </c>
      <c r="K146" s="189" t="s">
        <v>326</v>
      </c>
      <c r="L146" s="230" t="s">
        <v>483</v>
      </c>
      <c r="M146" s="580">
        <v>3102</v>
      </c>
      <c r="N146" s="289">
        <f t="shared" si="5"/>
        <v>103.4</v>
      </c>
      <c r="O146" s="581">
        <v>27</v>
      </c>
      <c r="P146" s="463" t="s">
        <v>1279</v>
      </c>
      <c r="Q146" s="463"/>
    </row>
    <row r="147" spans="1:17" ht="76.5" x14ac:dyDescent="0.25">
      <c r="A147" s="188" t="s">
        <v>305</v>
      </c>
      <c r="B147" s="189" t="s">
        <v>305</v>
      </c>
      <c r="C147" s="189">
        <v>2021</v>
      </c>
      <c r="D147" s="284" t="s">
        <v>437</v>
      </c>
      <c r="E147" s="189" t="s">
        <v>308</v>
      </c>
      <c r="F147" s="265" t="s">
        <v>318</v>
      </c>
      <c r="G147" s="265" t="s">
        <v>310</v>
      </c>
      <c r="H147" s="189" t="s">
        <v>23</v>
      </c>
      <c r="I147" s="265" t="s">
        <v>490</v>
      </c>
      <c r="J147" s="265">
        <v>300</v>
      </c>
      <c r="K147" s="189" t="s">
        <v>326</v>
      </c>
      <c r="L147" s="230" t="s">
        <v>483</v>
      </c>
      <c r="M147" s="580">
        <v>2478</v>
      </c>
      <c r="N147" s="289">
        <f t="shared" si="5"/>
        <v>826</v>
      </c>
      <c r="O147" s="581">
        <v>27</v>
      </c>
      <c r="P147" s="463" t="s">
        <v>1279</v>
      </c>
      <c r="Q147" s="463" t="s">
        <v>1284</v>
      </c>
    </row>
    <row r="148" spans="1:17" ht="76.5" x14ac:dyDescent="0.25">
      <c r="A148" s="188" t="s">
        <v>305</v>
      </c>
      <c r="B148" s="189" t="s">
        <v>305</v>
      </c>
      <c r="C148" s="189">
        <v>2021</v>
      </c>
      <c r="D148" s="284" t="s">
        <v>437</v>
      </c>
      <c r="E148" s="189" t="s">
        <v>308</v>
      </c>
      <c r="F148" s="265" t="s">
        <v>318</v>
      </c>
      <c r="G148" s="265" t="s">
        <v>310</v>
      </c>
      <c r="H148" s="189" t="s">
        <v>24</v>
      </c>
      <c r="I148" s="265" t="s">
        <v>490</v>
      </c>
      <c r="J148" s="265">
        <v>300</v>
      </c>
      <c r="K148" s="189" t="s">
        <v>326</v>
      </c>
      <c r="L148" s="230" t="s">
        <v>483</v>
      </c>
      <c r="M148" s="580">
        <v>376</v>
      </c>
      <c r="N148" s="289">
        <f t="shared" si="5"/>
        <v>125.33333333333333</v>
      </c>
      <c r="O148" s="581">
        <v>27</v>
      </c>
      <c r="P148" s="463" t="s">
        <v>1279</v>
      </c>
      <c r="Q148" s="463" t="s">
        <v>1284</v>
      </c>
    </row>
    <row r="149" spans="1:17" ht="76.5" x14ac:dyDescent="0.25">
      <c r="A149" s="188" t="s">
        <v>305</v>
      </c>
      <c r="B149" s="189" t="s">
        <v>305</v>
      </c>
      <c r="C149" s="189">
        <v>2021</v>
      </c>
      <c r="D149" s="284" t="s">
        <v>437</v>
      </c>
      <c r="E149" s="189" t="s">
        <v>308</v>
      </c>
      <c r="F149" s="265" t="s">
        <v>318</v>
      </c>
      <c r="G149" s="265" t="s">
        <v>310</v>
      </c>
      <c r="H149" s="189" t="s">
        <v>25</v>
      </c>
      <c r="I149" s="265" t="s">
        <v>490</v>
      </c>
      <c r="J149" s="265">
        <v>300</v>
      </c>
      <c r="K149" s="189" t="s">
        <v>326</v>
      </c>
      <c r="L149" s="230" t="s">
        <v>483</v>
      </c>
      <c r="M149" s="580">
        <v>376</v>
      </c>
      <c r="N149" s="289">
        <f t="shared" si="5"/>
        <v>125.33333333333333</v>
      </c>
      <c r="O149" s="581">
        <v>27</v>
      </c>
      <c r="P149" s="463" t="s">
        <v>1279</v>
      </c>
      <c r="Q149" s="463" t="s">
        <v>1284</v>
      </c>
    </row>
    <row r="150" spans="1:17" ht="51" x14ac:dyDescent="0.25">
      <c r="A150" s="188" t="s">
        <v>305</v>
      </c>
      <c r="B150" s="189" t="s">
        <v>305</v>
      </c>
      <c r="C150" s="189">
        <v>2021</v>
      </c>
      <c r="D150" s="284" t="s">
        <v>476</v>
      </c>
      <c r="E150" s="189" t="s">
        <v>308</v>
      </c>
      <c r="F150" s="190" t="s">
        <v>318</v>
      </c>
      <c r="G150" s="189" t="s">
        <v>310</v>
      </c>
      <c r="H150" s="189" t="s">
        <v>21</v>
      </c>
      <c r="I150" s="265" t="s">
        <v>485</v>
      </c>
      <c r="J150" s="189" t="s">
        <v>326</v>
      </c>
      <c r="K150" s="189" t="s">
        <v>326</v>
      </c>
      <c r="L150" s="237" t="s">
        <v>480</v>
      </c>
      <c r="M150" s="580">
        <v>71</v>
      </c>
      <c r="N150" s="289" t="s">
        <v>326</v>
      </c>
      <c r="O150" s="581" t="s">
        <v>326</v>
      </c>
      <c r="P150" s="463" t="s">
        <v>1285</v>
      </c>
      <c r="Q150" s="463" t="s">
        <v>1299</v>
      </c>
    </row>
    <row r="151" spans="1:17" ht="51" x14ac:dyDescent="0.25">
      <c r="A151" s="188" t="s">
        <v>305</v>
      </c>
      <c r="B151" s="189" t="s">
        <v>305</v>
      </c>
      <c r="C151" s="189">
        <v>2021</v>
      </c>
      <c r="D151" s="284" t="s">
        <v>476</v>
      </c>
      <c r="E151" s="189" t="s">
        <v>308</v>
      </c>
      <c r="F151" s="190" t="s">
        <v>318</v>
      </c>
      <c r="G151" s="189" t="s">
        <v>310</v>
      </c>
      <c r="H151" s="189" t="s">
        <v>23</v>
      </c>
      <c r="I151" s="265" t="s">
        <v>485</v>
      </c>
      <c r="J151" s="189" t="s">
        <v>326</v>
      </c>
      <c r="K151" s="189" t="s">
        <v>326</v>
      </c>
      <c r="L151" s="237" t="s">
        <v>480</v>
      </c>
      <c r="M151" s="580">
        <v>71</v>
      </c>
      <c r="N151" s="289" t="s">
        <v>326</v>
      </c>
      <c r="O151" s="581" t="s">
        <v>326</v>
      </c>
      <c r="P151" s="463" t="s">
        <v>1285</v>
      </c>
      <c r="Q151" s="463" t="s">
        <v>1299</v>
      </c>
    </row>
    <row r="152" spans="1:17" ht="51" x14ac:dyDescent="0.25">
      <c r="A152" s="188" t="s">
        <v>305</v>
      </c>
      <c r="B152" s="189" t="s">
        <v>305</v>
      </c>
      <c r="C152" s="189">
        <v>2021</v>
      </c>
      <c r="D152" s="284" t="s">
        <v>476</v>
      </c>
      <c r="E152" s="189" t="s">
        <v>308</v>
      </c>
      <c r="F152" s="190" t="s">
        <v>318</v>
      </c>
      <c r="G152" s="189" t="s">
        <v>310</v>
      </c>
      <c r="H152" s="189" t="s">
        <v>24</v>
      </c>
      <c r="I152" s="265" t="s">
        <v>485</v>
      </c>
      <c r="J152" s="189" t="s">
        <v>326</v>
      </c>
      <c r="K152" s="189" t="s">
        <v>326</v>
      </c>
      <c r="L152" s="237" t="s">
        <v>480</v>
      </c>
      <c r="M152" s="580">
        <v>71</v>
      </c>
      <c r="N152" s="289" t="s">
        <v>326</v>
      </c>
      <c r="O152" s="581" t="s">
        <v>326</v>
      </c>
      <c r="P152" s="463" t="s">
        <v>1285</v>
      </c>
      <c r="Q152" s="463" t="s">
        <v>1299</v>
      </c>
    </row>
    <row r="153" spans="1:17" ht="51" x14ac:dyDescent="0.25">
      <c r="A153" s="188" t="s">
        <v>305</v>
      </c>
      <c r="B153" s="189" t="s">
        <v>305</v>
      </c>
      <c r="C153" s="189">
        <v>2021</v>
      </c>
      <c r="D153" s="284" t="s">
        <v>476</v>
      </c>
      <c r="E153" s="189" t="s">
        <v>308</v>
      </c>
      <c r="F153" s="190" t="s">
        <v>318</v>
      </c>
      <c r="G153" s="189" t="s">
        <v>310</v>
      </c>
      <c r="H153" s="189" t="s">
        <v>25</v>
      </c>
      <c r="I153" s="265" t="s">
        <v>485</v>
      </c>
      <c r="J153" s="189" t="s">
        <v>326</v>
      </c>
      <c r="K153" s="189" t="s">
        <v>326</v>
      </c>
      <c r="L153" s="237" t="s">
        <v>480</v>
      </c>
      <c r="M153" s="580">
        <v>13</v>
      </c>
      <c r="N153" s="289" t="s">
        <v>326</v>
      </c>
      <c r="O153" s="581" t="s">
        <v>326</v>
      </c>
      <c r="P153" s="463" t="s">
        <v>1285</v>
      </c>
      <c r="Q153" s="463" t="s">
        <v>1300</v>
      </c>
    </row>
    <row r="154" spans="1:17" ht="51" x14ac:dyDescent="0.25">
      <c r="A154" s="188" t="s">
        <v>305</v>
      </c>
      <c r="B154" s="189" t="s">
        <v>305</v>
      </c>
      <c r="C154" s="189">
        <v>2021</v>
      </c>
      <c r="D154" s="284" t="s">
        <v>477</v>
      </c>
      <c r="E154" s="189" t="s">
        <v>308</v>
      </c>
      <c r="F154" s="190" t="s">
        <v>318</v>
      </c>
      <c r="G154" s="189" t="s">
        <v>310</v>
      </c>
      <c r="H154" s="189" t="s">
        <v>21</v>
      </c>
      <c r="I154" s="265" t="s">
        <v>485</v>
      </c>
      <c r="J154" s="189" t="s">
        <v>326</v>
      </c>
      <c r="K154" s="189" t="s">
        <v>326</v>
      </c>
      <c r="L154" s="237" t="s">
        <v>480</v>
      </c>
      <c r="M154" s="580">
        <v>0</v>
      </c>
      <c r="N154" s="289" t="s">
        <v>326</v>
      </c>
      <c r="O154" s="581">
        <v>0</v>
      </c>
      <c r="P154" s="463" t="s">
        <v>1285</v>
      </c>
      <c r="Q154" s="463" t="s">
        <v>1277</v>
      </c>
    </row>
    <row r="155" spans="1:17" ht="51" x14ac:dyDescent="0.25">
      <c r="A155" s="188" t="s">
        <v>305</v>
      </c>
      <c r="B155" s="189" t="s">
        <v>305</v>
      </c>
      <c r="C155" s="189">
        <v>2021</v>
      </c>
      <c r="D155" s="284" t="s">
        <v>477</v>
      </c>
      <c r="E155" s="189" t="s">
        <v>308</v>
      </c>
      <c r="F155" s="190" t="s">
        <v>318</v>
      </c>
      <c r="G155" s="189" t="s">
        <v>310</v>
      </c>
      <c r="H155" s="189" t="s">
        <v>23</v>
      </c>
      <c r="I155" s="265" t="s">
        <v>485</v>
      </c>
      <c r="J155" s="189" t="s">
        <v>326</v>
      </c>
      <c r="K155" s="189" t="s">
        <v>326</v>
      </c>
      <c r="L155" s="237" t="s">
        <v>480</v>
      </c>
      <c r="M155" s="580">
        <v>0</v>
      </c>
      <c r="N155" s="289" t="s">
        <v>326</v>
      </c>
      <c r="O155" s="581">
        <v>0</v>
      </c>
      <c r="P155" s="463" t="s">
        <v>1285</v>
      </c>
      <c r="Q155" s="463" t="s">
        <v>1277</v>
      </c>
    </row>
    <row r="156" spans="1:17" ht="51" x14ac:dyDescent="0.25">
      <c r="A156" s="188" t="s">
        <v>305</v>
      </c>
      <c r="B156" s="189" t="s">
        <v>305</v>
      </c>
      <c r="C156" s="189">
        <v>2021</v>
      </c>
      <c r="D156" s="284" t="s">
        <v>477</v>
      </c>
      <c r="E156" s="189" t="s">
        <v>308</v>
      </c>
      <c r="F156" s="190" t="s">
        <v>318</v>
      </c>
      <c r="G156" s="189" t="s">
        <v>310</v>
      </c>
      <c r="H156" s="189" t="s">
        <v>24</v>
      </c>
      <c r="I156" s="265" t="s">
        <v>485</v>
      </c>
      <c r="J156" s="189" t="s">
        <v>326</v>
      </c>
      <c r="K156" s="189" t="s">
        <v>326</v>
      </c>
      <c r="L156" s="237" t="s">
        <v>480</v>
      </c>
      <c r="M156" s="580">
        <v>0</v>
      </c>
      <c r="N156" s="289" t="s">
        <v>326</v>
      </c>
      <c r="O156" s="581">
        <v>0</v>
      </c>
      <c r="P156" s="463" t="s">
        <v>1285</v>
      </c>
      <c r="Q156" s="463" t="s">
        <v>1277</v>
      </c>
    </row>
    <row r="157" spans="1:17" ht="51" x14ac:dyDescent="0.25">
      <c r="A157" s="188" t="s">
        <v>305</v>
      </c>
      <c r="B157" s="189" t="s">
        <v>305</v>
      </c>
      <c r="C157" s="189">
        <v>2021</v>
      </c>
      <c r="D157" s="284" t="s">
        <v>477</v>
      </c>
      <c r="E157" s="189" t="s">
        <v>308</v>
      </c>
      <c r="F157" s="190" t="s">
        <v>318</v>
      </c>
      <c r="G157" s="189" t="s">
        <v>310</v>
      </c>
      <c r="H157" s="189" t="s">
        <v>25</v>
      </c>
      <c r="I157" s="265" t="s">
        <v>485</v>
      </c>
      <c r="J157" s="189" t="s">
        <v>326</v>
      </c>
      <c r="K157" s="189" t="s">
        <v>326</v>
      </c>
      <c r="L157" s="237" t="s">
        <v>480</v>
      </c>
      <c r="M157" s="580">
        <v>0</v>
      </c>
      <c r="N157" s="289" t="s">
        <v>326</v>
      </c>
      <c r="O157" s="581">
        <v>0</v>
      </c>
      <c r="P157" s="463" t="s">
        <v>1285</v>
      </c>
      <c r="Q157" s="463" t="s">
        <v>1277</v>
      </c>
    </row>
    <row r="158" spans="1:17" ht="127.5" x14ac:dyDescent="0.25">
      <c r="A158" s="188" t="s">
        <v>305</v>
      </c>
      <c r="B158" s="189" t="s">
        <v>491</v>
      </c>
      <c r="C158" s="189">
        <v>2021</v>
      </c>
      <c r="D158" s="284" t="s">
        <v>445</v>
      </c>
      <c r="E158" s="189" t="s">
        <v>308</v>
      </c>
      <c r="F158" s="190" t="s">
        <v>309</v>
      </c>
      <c r="G158" s="189" t="s">
        <v>310</v>
      </c>
      <c r="H158" s="189" t="s">
        <v>21</v>
      </c>
      <c r="I158" s="265" t="s">
        <v>492</v>
      </c>
      <c r="J158" s="189">
        <v>6</v>
      </c>
      <c r="K158" s="189" t="s">
        <v>326</v>
      </c>
      <c r="L158" s="237" t="s">
        <v>493</v>
      </c>
      <c r="M158" s="580">
        <v>0</v>
      </c>
      <c r="N158" s="289">
        <f t="shared" si="5"/>
        <v>0</v>
      </c>
      <c r="O158" s="580">
        <v>0</v>
      </c>
      <c r="P158" s="463" t="s">
        <v>1304</v>
      </c>
      <c r="Q158" s="584" t="s">
        <v>1305</v>
      </c>
    </row>
    <row r="159" spans="1:17" ht="127.5" x14ac:dyDescent="0.25">
      <c r="A159" s="188" t="s">
        <v>305</v>
      </c>
      <c r="B159" s="189" t="s">
        <v>491</v>
      </c>
      <c r="C159" s="189">
        <v>2021</v>
      </c>
      <c r="D159" s="284" t="s">
        <v>445</v>
      </c>
      <c r="E159" s="189" t="s">
        <v>308</v>
      </c>
      <c r="F159" s="190" t="s">
        <v>309</v>
      </c>
      <c r="G159" s="189" t="s">
        <v>310</v>
      </c>
      <c r="H159" s="189" t="s">
        <v>22</v>
      </c>
      <c r="I159" s="265" t="s">
        <v>492</v>
      </c>
      <c r="J159" s="189">
        <v>6</v>
      </c>
      <c r="K159" s="189" t="s">
        <v>326</v>
      </c>
      <c r="L159" s="237" t="s">
        <v>493</v>
      </c>
      <c r="M159" s="580">
        <v>0</v>
      </c>
      <c r="N159" s="289">
        <f t="shared" si="5"/>
        <v>0</v>
      </c>
      <c r="O159" s="580">
        <v>0</v>
      </c>
      <c r="P159" s="463" t="s">
        <v>1304</v>
      </c>
      <c r="Q159" s="584" t="s">
        <v>1305</v>
      </c>
    </row>
    <row r="160" spans="1:17" ht="127.5" x14ac:dyDescent="0.25">
      <c r="A160" s="188" t="s">
        <v>305</v>
      </c>
      <c r="B160" s="189" t="s">
        <v>491</v>
      </c>
      <c r="C160" s="189">
        <v>2021</v>
      </c>
      <c r="D160" s="284" t="s">
        <v>445</v>
      </c>
      <c r="E160" s="189" t="s">
        <v>308</v>
      </c>
      <c r="F160" s="190" t="s">
        <v>309</v>
      </c>
      <c r="G160" s="189" t="s">
        <v>310</v>
      </c>
      <c r="H160" s="189" t="s">
        <v>23</v>
      </c>
      <c r="I160" s="265" t="s">
        <v>492</v>
      </c>
      <c r="J160" s="189">
        <v>6</v>
      </c>
      <c r="K160" s="189" t="s">
        <v>326</v>
      </c>
      <c r="L160" s="237" t="s">
        <v>493</v>
      </c>
      <c r="M160" s="580">
        <v>0</v>
      </c>
      <c r="N160" s="289">
        <f t="shared" si="5"/>
        <v>0</v>
      </c>
      <c r="O160" s="580">
        <v>0</v>
      </c>
      <c r="P160" s="463" t="s">
        <v>1304</v>
      </c>
      <c r="Q160" s="584" t="s">
        <v>1305</v>
      </c>
    </row>
    <row r="161" spans="1:17" ht="127.5" x14ac:dyDescent="0.25">
      <c r="A161" s="188" t="s">
        <v>305</v>
      </c>
      <c r="B161" s="189" t="s">
        <v>491</v>
      </c>
      <c r="C161" s="189">
        <v>2021</v>
      </c>
      <c r="D161" s="284" t="s">
        <v>445</v>
      </c>
      <c r="E161" s="189" t="s">
        <v>308</v>
      </c>
      <c r="F161" s="190" t="s">
        <v>309</v>
      </c>
      <c r="G161" s="189" t="s">
        <v>310</v>
      </c>
      <c r="H161" s="189" t="s">
        <v>24</v>
      </c>
      <c r="I161" s="265" t="s">
        <v>492</v>
      </c>
      <c r="J161" s="189">
        <v>6</v>
      </c>
      <c r="K161" s="189" t="s">
        <v>326</v>
      </c>
      <c r="L161" s="237" t="s">
        <v>493</v>
      </c>
      <c r="M161" s="580">
        <v>0</v>
      </c>
      <c r="N161" s="289">
        <f t="shared" si="5"/>
        <v>0</v>
      </c>
      <c r="O161" s="580">
        <v>0</v>
      </c>
      <c r="P161" s="463" t="s">
        <v>1304</v>
      </c>
      <c r="Q161" s="584" t="s">
        <v>1305</v>
      </c>
    </row>
    <row r="162" spans="1:17" ht="127.5" x14ac:dyDescent="0.25">
      <c r="A162" s="188" t="s">
        <v>305</v>
      </c>
      <c r="B162" s="189" t="s">
        <v>491</v>
      </c>
      <c r="C162" s="189">
        <v>2021</v>
      </c>
      <c r="D162" s="284" t="s">
        <v>445</v>
      </c>
      <c r="E162" s="189" t="s">
        <v>308</v>
      </c>
      <c r="F162" s="190" t="s">
        <v>309</v>
      </c>
      <c r="G162" s="189" t="s">
        <v>310</v>
      </c>
      <c r="H162" s="189" t="s">
        <v>25</v>
      </c>
      <c r="I162" s="265" t="s">
        <v>492</v>
      </c>
      <c r="J162" s="189">
        <v>6</v>
      </c>
      <c r="K162" s="189" t="s">
        <v>326</v>
      </c>
      <c r="L162" s="237" t="s">
        <v>493</v>
      </c>
      <c r="M162" s="580">
        <v>0</v>
      </c>
      <c r="N162" s="289">
        <f t="shared" si="5"/>
        <v>0</v>
      </c>
      <c r="O162" s="580">
        <v>0</v>
      </c>
      <c r="P162" s="463" t="s">
        <v>1304</v>
      </c>
      <c r="Q162" s="584" t="s">
        <v>1305</v>
      </c>
    </row>
    <row r="163" spans="1:17" ht="153" x14ac:dyDescent="0.25">
      <c r="A163" s="188" t="s">
        <v>305</v>
      </c>
      <c r="B163" s="189" t="s">
        <v>491</v>
      </c>
      <c r="C163" s="189">
        <v>2021</v>
      </c>
      <c r="D163" s="284" t="s">
        <v>450</v>
      </c>
      <c r="E163" s="189" t="s">
        <v>308</v>
      </c>
      <c r="F163" s="190" t="s">
        <v>309</v>
      </c>
      <c r="G163" s="189" t="s">
        <v>310</v>
      </c>
      <c r="H163" s="189" t="s">
        <v>21</v>
      </c>
      <c r="I163" s="265" t="s">
        <v>492</v>
      </c>
      <c r="J163" s="189">
        <v>700</v>
      </c>
      <c r="K163" s="189" t="s">
        <v>326</v>
      </c>
      <c r="L163" s="230" t="s">
        <v>727</v>
      </c>
      <c r="M163" s="580">
        <v>726</v>
      </c>
      <c r="N163" s="289">
        <f t="shared" si="5"/>
        <v>103.71428571428571</v>
      </c>
      <c r="O163" s="581">
        <v>70</v>
      </c>
      <c r="P163" s="463" t="s">
        <v>1301</v>
      </c>
      <c r="Q163" s="463"/>
    </row>
    <row r="164" spans="1:17" ht="153" x14ac:dyDescent="0.25">
      <c r="A164" s="188" t="s">
        <v>305</v>
      </c>
      <c r="B164" s="189" t="s">
        <v>491</v>
      </c>
      <c r="C164" s="189">
        <v>2021</v>
      </c>
      <c r="D164" s="284" t="s">
        <v>450</v>
      </c>
      <c r="E164" s="189" t="s">
        <v>308</v>
      </c>
      <c r="F164" s="190" t="s">
        <v>309</v>
      </c>
      <c r="G164" s="189" t="s">
        <v>310</v>
      </c>
      <c r="H164" s="189" t="s">
        <v>22</v>
      </c>
      <c r="I164" s="265" t="s">
        <v>492</v>
      </c>
      <c r="J164" s="189">
        <v>120</v>
      </c>
      <c r="K164" s="189" t="s">
        <v>326</v>
      </c>
      <c r="L164" s="230" t="s">
        <v>727</v>
      </c>
      <c r="M164" s="580">
        <v>146</v>
      </c>
      <c r="N164" s="289">
        <f t="shared" si="5"/>
        <v>121.66666666666667</v>
      </c>
      <c r="O164" s="581">
        <v>68</v>
      </c>
      <c r="P164" s="463" t="s">
        <v>1302</v>
      </c>
      <c r="Q164" s="463" t="s">
        <v>1284</v>
      </c>
    </row>
    <row r="165" spans="1:17" ht="153" x14ac:dyDescent="0.25">
      <c r="A165" s="188" t="s">
        <v>305</v>
      </c>
      <c r="B165" s="189" t="s">
        <v>491</v>
      </c>
      <c r="C165" s="189">
        <v>2021</v>
      </c>
      <c r="D165" s="284" t="s">
        <v>450</v>
      </c>
      <c r="E165" s="189" t="s">
        <v>308</v>
      </c>
      <c r="F165" s="190" t="s">
        <v>309</v>
      </c>
      <c r="G165" s="189" t="s">
        <v>310</v>
      </c>
      <c r="H165" s="189" t="s">
        <v>23</v>
      </c>
      <c r="I165" s="265" t="s">
        <v>492</v>
      </c>
      <c r="J165" s="189">
        <v>120</v>
      </c>
      <c r="K165" s="189" t="s">
        <v>326</v>
      </c>
      <c r="L165" s="230" t="s">
        <v>727</v>
      </c>
      <c r="M165" s="580">
        <v>146</v>
      </c>
      <c r="N165" s="289">
        <f t="shared" si="5"/>
        <v>121.66666666666667</v>
      </c>
      <c r="O165" s="581">
        <v>68</v>
      </c>
      <c r="P165" s="463" t="s">
        <v>1302</v>
      </c>
      <c r="Q165" s="463" t="s">
        <v>1284</v>
      </c>
    </row>
    <row r="166" spans="1:17" ht="153" x14ac:dyDescent="0.25">
      <c r="A166" s="188" t="s">
        <v>305</v>
      </c>
      <c r="B166" s="189" t="s">
        <v>491</v>
      </c>
      <c r="C166" s="189">
        <v>2021</v>
      </c>
      <c r="D166" s="284" t="s">
        <v>450</v>
      </c>
      <c r="E166" s="189" t="s">
        <v>308</v>
      </c>
      <c r="F166" s="190" t="s">
        <v>309</v>
      </c>
      <c r="G166" s="189" t="s">
        <v>310</v>
      </c>
      <c r="H166" s="189" t="s">
        <v>24</v>
      </c>
      <c r="I166" s="265" t="s">
        <v>492</v>
      </c>
      <c r="J166" s="189">
        <v>120</v>
      </c>
      <c r="K166" s="189" t="s">
        <v>326</v>
      </c>
      <c r="L166" s="230" t="s">
        <v>727</v>
      </c>
      <c r="M166" s="580">
        <v>96</v>
      </c>
      <c r="N166" s="289">
        <f t="shared" si="5"/>
        <v>80</v>
      </c>
      <c r="O166" s="581">
        <v>51</v>
      </c>
      <c r="P166" s="463" t="s">
        <v>1302</v>
      </c>
      <c r="Q166" s="463" t="s">
        <v>1303</v>
      </c>
    </row>
    <row r="167" spans="1:17" ht="153" x14ac:dyDescent="0.25">
      <c r="A167" s="188" t="s">
        <v>305</v>
      </c>
      <c r="B167" s="189" t="s">
        <v>491</v>
      </c>
      <c r="C167" s="189">
        <v>2021</v>
      </c>
      <c r="D167" s="284" t="s">
        <v>450</v>
      </c>
      <c r="E167" s="189" t="s">
        <v>308</v>
      </c>
      <c r="F167" s="190" t="s">
        <v>309</v>
      </c>
      <c r="G167" s="189" t="s">
        <v>310</v>
      </c>
      <c r="H167" s="189" t="s">
        <v>25</v>
      </c>
      <c r="I167" s="265" t="s">
        <v>492</v>
      </c>
      <c r="J167" s="189">
        <v>120</v>
      </c>
      <c r="K167" s="189" t="s">
        <v>326</v>
      </c>
      <c r="L167" s="230" t="s">
        <v>727</v>
      </c>
      <c r="M167" s="580">
        <v>96</v>
      </c>
      <c r="N167" s="289">
        <f t="shared" si="5"/>
        <v>80</v>
      </c>
      <c r="O167" s="581">
        <v>51</v>
      </c>
      <c r="P167" s="463" t="s">
        <v>1302</v>
      </c>
      <c r="Q167" s="463" t="s">
        <v>1303</v>
      </c>
    </row>
    <row r="168" spans="1:17" ht="51" x14ac:dyDescent="0.25">
      <c r="A168" s="188" t="s">
        <v>305</v>
      </c>
      <c r="B168" s="189" t="s">
        <v>305</v>
      </c>
      <c r="C168" s="189">
        <v>2021</v>
      </c>
      <c r="D168" s="284" t="s">
        <v>452</v>
      </c>
      <c r="E168" s="189" t="s">
        <v>308</v>
      </c>
      <c r="F168" s="190" t="s">
        <v>318</v>
      </c>
      <c r="G168" s="189" t="s">
        <v>310</v>
      </c>
      <c r="H168" s="189" t="s">
        <v>21</v>
      </c>
      <c r="I168" s="265" t="s">
        <v>485</v>
      </c>
      <c r="J168" s="189" t="s">
        <v>326</v>
      </c>
      <c r="K168" s="189" t="s">
        <v>326</v>
      </c>
      <c r="L168" s="237" t="s">
        <v>480</v>
      </c>
      <c r="M168" s="580">
        <v>1</v>
      </c>
      <c r="N168" s="289" t="s">
        <v>326</v>
      </c>
      <c r="O168" s="581" t="s">
        <v>326</v>
      </c>
      <c r="P168" s="463" t="s">
        <v>1285</v>
      </c>
      <c r="Q168" s="463" t="s">
        <v>1306</v>
      </c>
    </row>
    <row r="169" spans="1:17" ht="51" x14ac:dyDescent="0.25">
      <c r="A169" s="188" t="s">
        <v>305</v>
      </c>
      <c r="B169" s="189" t="s">
        <v>305</v>
      </c>
      <c r="C169" s="189">
        <v>2021</v>
      </c>
      <c r="D169" s="284" t="s">
        <v>452</v>
      </c>
      <c r="E169" s="189" t="s">
        <v>308</v>
      </c>
      <c r="F169" s="190" t="s">
        <v>318</v>
      </c>
      <c r="G169" s="189" t="s">
        <v>310</v>
      </c>
      <c r="H169" s="189" t="s">
        <v>23</v>
      </c>
      <c r="I169" s="265" t="s">
        <v>485</v>
      </c>
      <c r="J169" s="189" t="s">
        <v>326</v>
      </c>
      <c r="K169" s="189" t="s">
        <v>326</v>
      </c>
      <c r="L169" s="237" t="s">
        <v>480</v>
      </c>
      <c r="M169" s="580">
        <v>1</v>
      </c>
      <c r="N169" s="289" t="s">
        <v>326</v>
      </c>
      <c r="O169" s="581" t="s">
        <v>326</v>
      </c>
      <c r="P169" s="463" t="s">
        <v>1285</v>
      </c>
      <c r="Q169" s="463" t="s">
        <v>1306</v>
      </c>
    </row>
    <row r="170" spans="1:17" ht="51" x14ac:dyDescent="0.25">
      <c r="A170" s="188" t="s">
        <v>305</v>
      </c>
      <c r="B170" s="189" t="s">
        <v>305</v>
      </c>
      <c r="C170" s="189">
        <v>2021</v>
      </c>
      <c r="D170" s="284" t="s">
        <v>452</v>
      </c>
      <c r="E170" s="189" t="s">
        <v>308</v>
      </c>
      <c r="F170" s="190" t="s">
        <v>318</v>
      </c>
      <c r="G170" s="189" t="s">
        <v>310</v>
      </c>
      <c r="H170" s="189" t="s">
        <v>24</v>
      </c>
      <c r="I170" s="265" t="s">
        <v>485</v>
      </c>
      <c r="J170" s="189" t="s">
        <v>326</v>
      </c>
      <c r="K170" s="189" t="s">
        <v>326</v>
      </c>
      <c r="L170" s="237" t="s">
        <v>480</v>
      </c>
      <c r="M170" s="580">
        <v>1</v>
      </c>
      <c r="N170" s="289" t="s">
        <v>326</v>
      </c>
      <c r="O170" s="581" t="s">
        <v>326</v>
      </c>
      <c r="P170" s="463" t="s">
        <v>1285</v>
      </c>
      <c r="Q170" s="463" t="s">
        <v>1306</v>
      </c>
    </row>
    <row r="171" spans="1:17" ht="51" x14ac:dyDescent="0.25">
      <c r="A171" s="188" t="s">
        <v>305</v>
      </c>
      <c r="B171" s="189" t="s">
        <v>305</v>
      </c>
      <c r="C171" s="189">
        <v>2021</v>
      </c>
      <c r="D171" s="284" t="s">
        <v>452</v>
      </c>
      <c r="E171" s="189" t="s">
        <v>308</v>
      </c>
      <c r="F171" s="190" t="s">
        <v>318</v>
      </c>
      <c r="G171" s="189" t="s">
        <v>310</v>
      </c>
      <c r="H171" s="189" t="s">
        <v>25</v>
      </c>
      <c r="I171" s="265" t="s">
        <v>485</v>
      </c>
      <c r="J171" s="189" t="s">
        <v>326</v>
      </c>
      <c r="K171" s="189" t="s">
        <v>326</v>
      </c>
      <c r="L171" s="237" t="s">
        <v>480</v>
      </c>
      <c r="M171" s="580">
        <v>1</v>
      </c>
      <c r="N171" s="289" t="s">
        <v>326</v>
      </c>
      <c r="O171" s="581" t="s">
        <v>326</v>
      </c>
      <c r="P171" s="463" t="s">
        <v>1285</v>
      </c>
      <c r="Q171" s="463" t="s">
        <v>1306</v>
      </c>
    </row>
    <row r="172" spans="1:17" ht="51" x14ac:dyDescent="0.25">
      <c r="A172" s="188" t="s">
        <v>305</v>
      </c>
      <c r="B172" s="189" t="s">
        <v>305</v>
      </c>
      <c r="C172" s="189">
        <v>2021</v>
      </c>
      <c r="D172" s="284" t="s">
        <v>453</v>
      </c>
      <c r="E172" s="189" t="s">
        <v>308</v>
      </c>
      <c r="F172" s="190" t="s">
        <v>318</v>
      </c>
      <c r="G172" s="189" t="s">
        <v>310</v>
      </c>
      <c r="H172" s="189" t="s">
        <v>21</v>
      </c>
      <c r="I172" s="265" t="s">
        <v>485</v>
      </c>
      <c r="J172" s="189" t="s">
        <v>326</v>
      </c>
      <c r="K172" s="189" t="s">
        <v>326</v>
      </c>
      <c r="L172" s="237" t="s">
        <v>480</v>
      </c>
      <c r="M172" s="580">
        <v>0</v>
      </c>
      <c r="N172" s="289" t="s">
        <v>326</v>
      </c>
      <c r="O172" s="581" t="s">
        <v>326</v>
      </c>
      <c r="P172" s="463" t="s">
        <v>1285</v>
      </c>
      <c r="Q172" s="463" t="s">
        <v>1286</v>
      </c>
    </row>
    <row r="173" spans="1:17" ht="51" x14ac:dyDescent="0.25">
      <c r="A173" s="188" t="s">
        <v>305</v>
      </c>
      <c r="B173" s="189" t="s">
        <v>305</v>
      </c>
      <c r="C173" s="189">
        <v>2021</v>
      </c>
      <c r="D173" s="284" t="s">
        <v>453</v>
      </c>
      <c r="E173" s="189" t="s">
        <v>308</v>
      </c>
      <c r="F173" s="190" t="s">
        <v>318</v>
      </c>
      <c r="G173" s="189" t="s">
        <v>310</v>
      </c>
      <c r="H173" s="189" t="s">
        <v>23</v>
      </c>
      <c r="I173" s="265" t="s">
        <v>485</v>
      </c>
      <c r="J173" s="189" t="s">
        <v>326</v>
      </c>
      <c r="K173" s="189" t="s">
        <v>326</v>
      </c>
      <c r="L173" s="237" t="s">
        <v>480</v>
      </c>
      <c r="M173" s="580">
        <v>0</v>
      </c>
      <c r="N173" s="289" t="s">
        <v>326</v>
      </c>
      <c r="O173" s="581" t="s">
        <v>326</v>
      </c>
      <c r="P173" s="463" t="s">
        <v>1285</v>
      </c>
      <c r="Q173" s="463" t="s">
        <v>1286</v>
      </c>
    </row>
    <row r="174" spans="1:17" ht="51" x14ac:dyDescent="0.25">
      <c r="A174" s="188" t="s">
        <v>305</v>
      </c>
      <c r="B174" s="189" t="s">
        <v>305</v>
      </c>
      <c r="C174" s="189">
        <v>2021</v>
      </c>
      <c r="D174" s="284" t="s">
        <v>453</v>
      </c>
      <c r="E174" s="189" t="s">
        <v>308</v>
      </c>
      <c r="F174" s="190" t="s">
        <v>318</v>
      </c>
      <c r="G174" s="189" t="s">
        <v>310</v>
      </c>
      <c r="H174" s="189" t="s">
        <v>24</v>
      </c>
      <c r="I174" s="265" t="s">
        <v>485</v>
      </c>
      <c r="J174" s="189" t="s">
        <v>326</v>
      </c>
      <c r="K174" s="189" t="s">
        <v>326</v>
      </c>
      <c r="L174" s="237" t="s">
        <v>480</v>
      </c>
      <c r="M174" s="580">
        <v>0</v>
      </c>
      <c r="N174" s="289" t="s">
        <v>326</v>
      </c>
      <c r="O174" s="581" t="s">
        <v>326</v>
      </c>
      <c r="P174" s="463" t="s">
        <v>1285</v>
      </c>
      <c r="Q174" s="463" t="s">
        <v>1286</v>
      </c>
    </row>
    <row r="175" spans="1:17" ht="51" x14ac:dyDescent="0.25">
      <c r="A175" s="188" t="s">
        <v>305</v>
      </c>
      <c r="B175" s="189" t="s">
        <v>305</v>
      </c>
      <c r="C175" s="189">
        <v>2021</v>
      </c>
      <c r="D175" s="284" t="s">
        <v>453</v>
      </c>
      <c r="E175" s="189" t="s">
        <v>308</v>
      </c>
      <c r="F175" s="190" t="s">
        <v>318</v>
      </c>
      <c r="G175" s="189" t="s">
        <v>310</v>
      </c>
      <c r="H175" s="189" t="s">
        <v>25</v>
      </c>
      <c r="I175" s="265" t="s">
        <v>485</v>
      </c>
      <c r="J175" s="189" t="s">
        <v>326</v>
      </c>
      <c r="K175" s="189" t="s">
        <v>326</v>
      </c>
      <c r="L175" s="237" t="s">
        <v>480</v>
      </c>
      <c r="M175" s="580">
        <v>0</v>
      </c>
      <c r="N175" s="289" t="s">
        <v>326</v>
      </c>
      <c r="O175" s="581" t="s">
        <v>326</v>
      </c>
      <c r="P175" s="463" t="s">
        <v>1285</v>
      </c>
      <c r="Q175" s="463" t="s">
        <v>1286</v>
      </c>
    </row>
    <row r="176" spans="1:17" ht="76.5" x14ac:dyDescent="0.25">
      <c r="A176" s="189" t="s">
        <v>305</v>
      </c>
      <c r="B176" s="189" t="s">
        <v>305</v>
      </c>
      <c r="C176" s="189">
        <v>2021</v>
      </c>
      <c r="D176" s="284" t="s">
        <v>457</v>
      </c>
      <c r="E176" s="189" t="s">
        <v>308</v>
      </c>
      <c r="F176" s="265" t="s">
        <v>318</v>
      </c>
      <c r="G176" s="265" t="s">
        <v>310</v>
      </c>
      <c r="H176" s="189" t="s">
        <v>21</v>
      </c>
      <c r="I176" s="265" t="s">
        <v>481</v>
      </c>
      <c r="J176" s="265">
        <v>300</v>
      </c>
      <c r="K176" s="189" t="s">
        <v>326</v>
      </c>
      <c r="L176" s="230" t="s">
        <v>483</v>
      </c>
      <c r="M176" s="580">
        <v>671</v>
      </c>
      <c r="N176" s="289">
        <f t="shared" ref="N176:N188" si="6">100*M176/J176</f>
        <v>223.66666666666666</v>
      </c>
      <c r="O176" s="581">
        <v>15</v>
      </c>
      <c r="P176" s="463" t="s">
        <v>1279</v>
      </c>
      <c r="Q176" s="463" t="s">
        <v>1284</v>
      </c>
    </row>
    <row r="177" spans="1:17" ht="76.5" x14ac:dyDescent="0.25">
      <c r="A177" s="189" t="s">
        <v>305</v>
      </c>
      <c r="B177" s="189" t="s">
        <v>305</v>
      </c>
      <c r="C177" s="189">
        <v>2021</v>
      </c>
      <c r="D177" s="284" t="s">
        <v>457</v>
      </c>
      <c r="E177" s="189" t="s">
        <v>308</v>
      </c>
      <c r="F177" s="265" t="s">
        <v>318</v>
      </c>
      <c r="G177" s="265" t="s">
        <v>310</v>
      </c>
      <c r="H177" s="189" t="s">
        <v>23</v>
      </c>
      <c r="I177" s="265" t="s">
        <v>481</v>
      </c>
      <c r="J177" s="265">
        <v>100</v>
      </c>
      <c r="K177" s="189" t="s">
        <v>326</v>
      </c>
      <c r="L177" s="230" t="s">
        <v>483</v>
      </c>
      <c r="M177" s="580">
        <v>100</v>
      </c>
      <c r="N177" s="289">
        <f t="shared" si="6"/>
        <v>100</v>
      </c>
      <c r="O177" s="581">
        <v>15</v>
      </c>
      <c r="P177" s="463" t="s">
        <v>1279</v>
      </c>
      <c r="Q177" s="463"/>
    </row>
    <row r="178" spans="1:17" ht="76.5" x14ac:dyDescent="0.25">
      <c r="A178" s="189" t="s">
        <v>305</v>
      </c>
      <c r="B178" s="189" t="s">
        <v>305</v>
      </c>
      <c r="C178" s="189">
        <v>2021</v>
      </c>
      <c r="D178" s="284" t="s">
        <v>457</v>
      </c>
      <c r="E178" s="189" t="s">
        <v>308</v>
      </c>
      <c r="F178" s="265" t="s">
        <v>318</v>
      </c>
      <c r="G178" s="265" t="s">
        <v>310</v>
      </c>
      <c r="H178" s="189" t="s">
        <v>24</v>
      </c>
      <c r="I178" s="265" t="s">
        <v>481</v>
      </c>
      <c r="J178" s="265">
        <v>100</v>
      </c>
      <c r="K178" s="189" t="s">
        <v>326</v>
      </c>
      <c r="L178" s="230" t="s">
        <v>483</v>
      </c>
      <c r="M178" s="580">
        <v>100</v>
      </c>
      <c r="N178" s="289">
        <f t="shared" si="6"/>
        <v>100</v>
      </c>
      <c r="O178" s="581">
        <v>15</v>
      </c>
      <c r="P178" s="463" t="s">
        <v>1279</v>
      </c>
      <c r="Q178" s="463"/>
    </row>
    <row r="179" spans="1:17" ht="76.5" x14ac:dyDescent="0.25">
      <c r="A179" s="189" t="s">
        <v>305</v>
      </c>
      <c r="B179" s="189" t="s">
        <v>305</v>
      </c>
      <c r="C179" s="189">
        <v>2021</v>
      </c>
      <c r="D179" s="284" t="s">
        <v>457</v>
      </c>
      <c r="E179" s="189" t="s">
        <v>308</v>
      </c>
      <c r="F179" s="265" t="s">
        <v>318</v>
      </c>
      <c r="G179" s="265" t="s">
        <v>310</v>
      </c>
      <c r="H179" s="189" t="s">
        <v>25</v>
      </c>
      <c r="I179" s="265" t="s">
        <v>481</v>
      </c>
      <c r="J179" s="265">
        <v>100</v>
      </c>
      <c r="K179" s="189" t="s">
        <v>326</v>
      </c>
      <c r="L179" s="230" t="s">
        <v>483</v>
      </c>
      <c r="M179" s="580">
        <v>100</v>
      </c>
      <c r="N179" s="289">
        <f t="shared" si="6"/>
        <v>100</v>
      </c>
      <c r="O179" s="581">
        <v>15</v>
      </c>
      <c r="P179" s="463" t="s">
        <v>1279</v>
      </c>
      <c r="Q179" s="463"/>
    </row>
    <row r="180" spans="1:17" ht="76.5" x14ac:dyDescent="0.25">
      <c r="A180" s="189" t="s">
        <v>305</v>
      </c>
      <c r="B180" s="189" t="s">
        <v>305</v>
      </c>
      <c r="C180" s="189">
        <v>2021</v>
      </c>
      <c r="D180" s="284" t="s">
        <v>455</v>
      </c>
      <c r="E180" s="189" t="s">
        <v>308</v>
      </c>
      <c r="F180" s="265" t="s">
        <v>318</v>
      </c>
      <c r="G180" s="265" t="s">
        <v>310</v>
      </c>
      <c r="H180" s="189" t="s">
        <v>21</v>
      </c>
      <c r="I180" s="265" t="s">
        <v>481</v>
      </c>
      <c r="J180" s="265">
        <v>300</v>
      </c>
      <c r="K180" s="189" t="s">
        <v>326</v>
      </c>
      <c r="L180" s="230" t="s">
        <v>483</v>
      </c>
      <c r="M180" s="580">
        <v>779</v>
      </c>
      <c r="N180" s="289">
        <f t="shared" si="6"/>
        <v>259.66666666666669</v>
      </c>
      <c r="O180" s="581">
        <v>13</v>
      </c>
      <c r="P180" s="463" t="s">
        <v>1279</v>
      </c>
      <c r="Q180" s="463" t="s">
        <v>1284</v>
      </c>
    </row>
    <row r="181" spans="1:17" ht="76.5" x14ac:dyDescent="0.25">
      <c r="A181" s="189" t="s">
        <v>305</v>
      </c>
      <c r="B181" s="189" t="s">
        <v>305</v>
      </c>
      <c r="C181" s="189">
        <v>2021</v>
      </c>
      <c r="D181" s="284" t="s">
        <v>455</v>
      </c>
      <c r="E181" s="189" t="s">
        <v>308</v>
      </c>
      <c r="F181" s="265" t="s">
        <v>318</v>
      </c>
      <c r="G181" s="265" t="s">
        <v>310</v>
      </c>
      <c r="H181" s="189" t="s">
        <v>23</v>
      </c>
      <c r="I181" s="265" t="s">
        <v>481</v>
      </c>
      <c r="J181" s="265">
        <v>100</v>
      </c>
      <c r="K181" s="189" t="s">
        <v>326</v>
      </c>
      <c r="L181" s="230" t="s">
        <v>483</v>
      </c>
      <c r="M181" s="580">
        <v>100</v>
      </c>
      <c r="N181" s="289">
        <f t="shared" si="6"/>
        <v>100</v>
      </c>
      <c r="O181" s="581">
        <v>13</v>
      </c>
      <c r="P181" s="463" t="s">
        <v>1279</v>
      </c>
      <c r="Q181" s="463" t="s">
        <v>1282</v>
      </c>
    </row>
    <row r="182" spans="1:17" ht="76.5" x14ac:dyDescent="0.25">
      <c r="A182" s="189" t="s">
        <v>305</v>
      </c>
      <c r="B182" s="189" t="s">
        <v>305</v>
      </c>
      <c r="C182" s="189">
        <v>2021</v>
      </c>
      <c r="D182" s="284" t="s">
        <v>455</v>
      </c>
      <c r="E182" s="189" t="s">
        <v>308</v>
      </c>
      <c r="F182" s="265" t="s">
        <v>318</v>
      </c>
      <c r="G182" s="265" t="s">
        <v>310</v>
      </c>
      <c r="H182" s="189" t="s">
        <v>24</v>
      </c>
      <c r="I182" s="265" t="s">
        <v>481</v>
      </c>
      <c r="J182" s="265">
        <v>100</v>
      </c>
      <c r="K182" s="189" t="s">
        <v>326</v>
      </c>
      <c r="L182" s="230" t="s">
        <v>483</v>
      </c>
      <c r="M182" s="580">
        <v>100</v>
      </c>
      <c r="N182" s="289">
        <f t="shared" si="6"/>
        <v>100</v>
      </c>
      <c r="O182" s="581">
        <v>13</v>
      </c>
      <c r="P182" s="463" t="s">
        <v>1279</v>
      </c>
      <c r="Q182" s="463"/>
    </row>
    <row r="183" spans="1:17" ht="76.5" x14ac:dyDescent="0.25">
      <c r="A183" s="189" t="s">
        <v>305</v>
      </c>
      <c r="B183" s="189" t="s">
        <v>305</v>
      </c>
      <c r="C183" s="189">
        <v>2021</v>
      </c>
      <c r="D183" s="284" t="s">
        <v>455</v>
      </c>
      <c r="E183" s="189" t="s">
        <v>308</v>
      </c>
      <c r="F183" s="265" t="s">
        <v>318</v>
      </c>
      <c r="G183" s="265" t="s">
        <v>310</v>
      </c>
      <c r="H183" s="189" t="s">
        <v>25</v>
      </c>
      <c r="I183" s="265" t="s">
        <v>481</v>
      </c>
      <c r="J183" s="265">
        <v>100</v>
      </c>
      <c r="K183" s="189" t="s">
        <v>326</v>
      </c>
      <c r="L183" s="230" t="s">
        <v>483</v>
      </c>
      <c r="M183" s="580">
        <v>100</v>
      </c>
      <c r="N183" s="289">
        <f t="shared" si="6"/>
        <v>100</v>
      </c>
      <c r="O183" s="581">
        <v>13</v>
      </c>
      <c r="P183" s="463" t="s">
        <v>1279</v>
      </c>
      <c r="Q183" s="463"/>
    </row>
    <row r="184" spans="1:17" ht="191.25" x14ac:dyDescent="0.25">
      <c r="A184" s="188" t="s">
        <v>305</v>
      </c>
      <c r="B184" s="189" t="s">
        <v>494</v>
      </c>
      <c r="C184" s="189">
        <v>2021</v>
      </c>
      <c r="D184" s="284" t="s">
        <v>462</v>
      </c>
      <c r="E184" s="189" t="s">
        <v>308</v>
      </c>
      <c r="F184" s="190" t="s">
        <v>309</v>
      </c>
      <c r="G184" s="189" t="s">
        <v>310</v>
      </c>
      <c r="H184" s="189" t="s">
        <v>21</v>
      </c>
      <c r="I184" s="265" t="s">
        <v>492</v>
      </c>
      <c r="J184" s="189">
        <v>50</v>
      </c>
      <c r="K184" s="189" t="s">
        <v>326</v>
      </c>
      <c r="L184" s="230" t="s">
        <v>728</v>
      </c>
      <c r="M184" s="580">
        <v>49</v>
      </c>
      <c r="N184" s="289">
        <f t="shared" si="6"/>
        <v>98</v>
      </c>
      <c r="O184" s="581">
        <v>16</v>
      </c>
      <c r="P184" s="463" t="s">
        <v>1304</v>
      </c>
      <c r="Q184" s="463"/>
    </row>
    <row r="185" spans="1:17" ht="191.25" x14ac:dyDescent="0.25">
      <c r="A185" s="188" t="s">
        <v>305</v>
      </c>
      <c r="B185" s="189" t="s">
        <v>494</v>
      </c>
      <c r="C185" s="189">
        <v>2021</v>
      </c>
      <c r="D185" s="284" t="s">
        <v>462</v>
      </c>
      <c r="E185" s="189" t="s">
        <v>308</v>
      </c>
      <c r="F185" s="190" t="s">
        <v>309</v>
      </c>
      <c r="G185" s="189" t="s">
        <v>310</v>
      </c>
      <c r="H185" s="189" t="s">
        <v>22</v>
      </c>
      <c r="I185" s="265" t="s">
        <v>492</v>
      </c>
      <c r="J185" s="189">
        <v>50</v>
      </c>
      <c r="K185" s="189" t="s">
        <v>326</v>
      </c>
      <c r="L185" s="230" t="s">
        <v>728</v>
      </c>
      <c r="M185" s="580">
        <v>49</v>
      </c>
      <c r="N185" s="289">
        <f t="shared" si="6"/>
        <v>98</v>
      </c>
      <c r="O185" s="581">
        <v>16</v>
      </c>
      <c r="P185" s="463" t="s">
        <v>1304</v>
      </c>
      <c r="Q185" s="463"/>
    </row>
    <row r="186" spans="1:17" ht="191.25" x14ac:dyDescent="0.25">
      <c r="A186" s="188" t="s">
        <v>305</v>
      </c>
      <c r="B186" s="189" t="s">
        <v>494</v>
      </c>
      <c r="C186" s="189">
        <v>2021</v>
      </c>
      <c r="D186" s="284" t="s">
        <v>462</v>
      </c>
      <c r="E186" s="189" t="s">
        <v>308</v>
      </c>
      <c r="F186" s="190" t="s">
        <v>309</v>
      </c>
      <c r="G186" s="189" t="s">
        <v>310</v>
      </c>
      <c r="H186" s="189" t="s">
        <v>23</v>
      </c>
      <c r="I186" s="265" t="s">
        <v>492</v>
      </c>
      <c r="J186" s="189">
        <v>50</v>
      </c>
      <c r="K186" s="189" t="s">
        <v>326</v>
      </c>
      <c r="L186" s="230" t="s">
        <v>728</v>
      </c>
      <c r="M186" s="580">
        <v>49</v>
      </c>
      <c r="N186" s="289">
        <f t="shared" si="6"/>
        <v>98</v>
      </c>
      <c r="O186" s="581">
        <v>16</v>
      </c>
      <c r="P186" s="463" t="s">
        <v>1304</v>
      </c>
      <c r="Q186" s="463"/>
    </row>
    <row r="187" spans="1:17" ht="191.25" x14ac:dyDescent="0.25">
      <c r="A187" s="188" t="s">
        <v>305</v>
      </c>
      <c r="B187" s="189" t="s">
        <v>494</v>
      </c>
      <c r="C187" s="189">
        <v>2021</v>
      </c>
      <c r="D187" s="284" t="s">
        <v>462</v>
      </c>
      <c r="E187" s="189" t="s">
        <v>308</v>
      </c>
      <c r="F187" s="190" t="s">
        <v>309</v>
      </c>
      <c r="G187" s="189" t="s">
        <v>310</v>
      </c>
      <c r="H187" s="189" t="s">
        <v>24</v>
      </c>
      <c r="I187" s="265" t="s">
        <v>492</v>
      </c>
      <c r="J187" s="189">
        <v>25</v>
      </c>
      <c r="K187" s="189" t="s">
        <v>326</v>
      </c>
      <c r="L187" s="230" t="s">
        <v>728</v>
      </c>
      <c r="M187" s="580">
        <v>19</v>
      </c>
      <c r="N187" s="289">
        <f t="shared" si="6"/>
        <v>76</v>
      </c>
      <c r="O187" s="581">
        <v>6</v>
      </c>
      <c r="P187" s="463" t="s">
        <v>1304</v>
      </c>
      <c r="Q187" s="463" t="s">
        <v>1307</v>
      </c>
    </row>
    <row r="188" spans="1:17" ht="191.25" x14ac:dyDescent="0.25">
      <c r="A188" s="188" t="s">
        <v>305</v>
      </c>
      <c r="B188" s="189" t="s">
        <v>494</v>
      </c>
      <c r="C188" s="189">
        <v>2021</v>
      </c>
      <c r="D188" s="284" t="s">
        <v>462</v>
      </c>
      <c r="E188" s="189" t="s">
        <v>308</v>
      </c>
      <c r="F188" s="190" t="s">
        <v>309</v>
      </c>
      <c r="G188" s="189" t="s">
        <v>310</v>
      </c>
      <c r="H188" s="189" t="s">
        <v>25</v>
      </c>
      <c r="I188" s="265" t="s">
        <v>492</v>
      </c>
      <c r="J188" s="189">
        <v>25</v>
      </c>
      <c r="K188" s="189" t="s">
        <v>326</v>
      </c>
      <c r="L188" s="230" t="s">
        <v>728</v>
      </c>
      <c r="M188" s="580">
        <v>19</v>
      </c>
      <c r="N188" s="289">
        <f t="shared" si="6"/>
        <v>76</v>
      </c>
      <c r="O188" s="581">
        <v>6</v>
      </c>
      <c r="P188" s="463" t="s">
        <v>1304</v>
      </c>
      <c r="Q188" s="463" t="s">
        <v>1307</v>
      </c>
    </row>
    <row r="189" spans="1:17" ht="51" x14ac:dyDescent="0.25">
      <c r="A189" s="189" t="s">
        <v>305</v>
      </c>
      <c r="B189" s="189" t="s">
        <v>305</v>
      </c>
      <c r="C189" s="189">
        <v>2021</v>
      </c>
      <c r="D189" s="284" t="s">
        <v>366</v>
      </c>
      <c r="E189" s="189" t="s">
        <v>308</v>
      </c>
      <c r="F189" s="190" t="s">
        <v>318</v>
      </c>
      <c r="G189" s="189" t="s">
        <v>310</v>
      </c>
      <c r="H189" s="189" t="s">
        <v>21</v>
      </c>
      <c r="I189" s="265" t="s">
        <v>485</v>
      </c>
      <c r="J189" s="189" t="s">
        <v>326</v>
      </c>
      <c r="K189" s="189" t="s">
        <v>326</v>
      </c>
      <c r="L189" s="237" t="s">
        <v>480</v>
      </c>
      <c r="M189" s="580">
        <v>0</v>
      </c>
      <c r="N189" s="289" t="s">
        <v>326</v>
      </c>
      <c r="O189" s="581" t="s">
        <v>326</v>
      </c>
      <c r="P189" s="463" t="s">
        <v>1285</v>
      </c>
      <c r="Q189" s="463" t="s">
        <v>1286</v>
      </c>
    </row>
    <row r="190" spans="1:17" ht="51" x14ac:dyDescent="0.25">
      <c r="A190" s="189" t="s">
        <v>305</v>
      </c>
      <c r="B190" s="189" t="s">
        <v>305</v>
      </c>
      <c r="C190" s="189">
        <v>2021</v>
      </c>
      <c r="D190" s="284" t="s">
        <v>366</v>
      </c>
      <c r="E190" s="189" t="s">
        <v>308</v>
      </c>
      <c r="F190" s="190" t="s">
        <v>318</v>
      </c>
      <c r="G190" s="189" t="s">
        <v>310</v>
      </c>
      <c r="H190" s="189" t="s">
        <v>23</v>
      </c>
      <c r="I190" s="265" t="s">
        <v>485</v>
      </c>
      <c r="J190" s="189" t="s">
        <v>326</v>
      </c>
      <c r="K190" s="189" t="s">
        <v>326</v>
      </c>
      <c r="L190" s="237" t="s">
        <v>480</v>
      </c>
      <c r="M190" s="580">
        <v>0</v>
      </c>
      <c r="N190" s="289" t="s">
        <v>326</v>
      </c>
      <c r="O190" s="581" t="s">
        <v>326</v>
      </c>
      <c r="P190" s="463" t="s">
        <v>1285</v>
      </c>
      <c r="Q190" s="463" t="s">
        <v>1286</v>
      </c>
    </row>
    <row r="191" spans="1:17" ht="51" x14ac:dyDescent="0.25">
      <c r="A191" s="189" t="s">
        <v>305</v>
      </c>
      <c r="B191" s="189" t="s">
        <v>305</v>
      </c>
      <c r="C191" s="189">
        <v>2021</v>
      </c>
      <c r="D191" s="284" t="s">
        <v>366</v>
      </c>
      <c r="E191" s="189" t="s">
        <v>308</v>
      </c>
      <c r="F191" s="190" t="s">
        <v>318</v>
      </c>
      <c r="G191" s="189" t="s">
        <v>310</v>
      </c>
      <c r="H191" s="189" t="s">
        <v>24</v>
      </c>
      <c r="I191" s="265" t="s">
        <v>485</v>
      </c>
      <c r="J191" s="189" t="s">
        <v>326</v>
      </c>
      <c r="K191" s="189" t="s">
        <v>326</v>
      </c>
      <c r="L191" s="237" t="s">
        <v>480</v>
      </c>
      <c r="M191" s="580">
        <v>0</v>
      </c>
      <c r="N191" s="289" t="s">
        <v>326</v>
      </c>
      <c r="O191" s="581" t="s">
        <v>326</v>
      </c>
      <c r="P191" s="463" t="s">
        <v>1285</v>
      </c>
      <c r="Q191" s="463" t="s">
        <v>1286</v>
      </c>
    </row>
    <row r="192" spans="1:17" ht="51" x14ac:dyDescent="0.25">
      <c r="A192" s="189" t="s">
        <v>305</v>
      </c>
      <c r="B192" s="189" t="s">
        <v>305</v>
      </c>
      <c r="C192" s="189">
        <v>2021</v>
      </c>
      <c r="D192" s="284" t="s">
        <v>366</v>
      </c>
      <c r="E192" s="189" t="s">
        <v>308</v>
      </c>
      <c r="F192" s="190" t="s">
        <v>318</v>
      </c>
      <c r="G192" s="189" t="s">
        <v>310</v>
      </c>
      <c r="H192" s="189" t="s">
        <v>25</v>
      </c>
      <c r="I192" s="265" t="s">
        <v>485</v>
      </c>
      <c r="J192" s="189" t="s">
        <v>326</v>
      </c>
      <c r="K192" s="189" t="s">
        <v>326</v>
      </c>
      <c r="L192" s="237" t="s">
        <v>480</v>
      </c>
      <c r="M192" s="580">
        <v>0</v>
      </c>
      <c r="N192" s="289" t="s">
        <v>326</v>
      </c>
      <c r="O192" s="581" t="s">
        <v>326</v>
      </c>
      <c r="P192" s="463" t="s">
        <v>1285</v>
      </c>
      <c r="Q192" s="463" t="s">
        <v>1286</v>
      </c>
    </row>
  </sheetData>
  <dataValidations count="1">
    <dataValidation type="textLength" showInputMessage="1" showErrorMessage="1" sqref="H189:H192 H5:H137">
      <formula1>0</formula1>
      <formula2>150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8"/>
  <sheetViews>
    <sheetView zoomScaleNormal="100" workbookViewId="0">
      <selection activeCell="E7" sqref="E7:E8"/>
    </sheetView>
  </sheetViews>
  <sheetFormatPr defaultRowHeight="12.75" x14ac:dyDescent="0.25"/>
  <cols>
    <col min="1" max="1" width="5.85546875" style="89" customWidth="1"/>
    <col min="2" max="2" width="9.140625" style="89" customWidth="1"/>
    <col min="3" max="3" width="17.28515625" style="100" bestFit="1" customWidth="1"/>
    <col min="4" max="4" width="12.42578125" style="89" customWidth="1"/>
    <col min="5" max="5" width="16.140625" style="89" bestFit="1" customWidth="1"/>
    <col min="6" max="11" width="9.7109375" style="89" customWidth="1"/>
    <col min="12" max="12" width="13.5703125" style="89" bestFit="1" customWidth="1"/>
    <col min="13" max="13" width="21" style="100" customWidth="1"/>
    <col min="14" max="14" width="14.85546875" style="89" customWidth="1"/>
    <col min="15" max="15" width="13.7109375" style="89" customWidth="1"/>
    <col min="16" max="16" width="14.5703125" style="89" customWidth="1"/>
    <col min="17" max="17" width="15.140625" style="89" customWidth="1"/>
    <col min="18" max="18" width="15" style="89" customWidth="1"/>
    <col min="19" max="19" width="17.140625" style="89" customWidth="1"/>
    <col min="20" max="20" width="13.140625" style="89" customWidth="1"/>
    <col min="21" max="21" width="17.28515625" style="89" customWidth="1"/>
    <col min="22" max="22" width="12.28515625" style="89" customWidth="1"/>
    <col min="23" max="23" width="12.140625" style="89" customWidth="1"/>
    <col min="24" max="24" width="11.7109375" style="89" customWidth="1"/>
    <col min="25" max="25" width="28.5703125" style="89" customWidth="1"/>
    <col min="26" max="16384" width="9.140625" style="89"/>
  </cols>
  <sheetData>
    <row r="1" spans="1:25" ht="13.5" thickBot="1" x14ac:dyDescent="0.3">
      <c r="A1" s="3" t="s">
        <v>39</v>
      </c>
      <c r="B1" s="72"/>
      <c r="C1" s="87"/>
      <c r="D1" s="72"/>
      <c r="E1" s="72"/>
      <c r="F1" s="72"/>
      <c r="G1" s="72"/>
      <c r="H1" s="72"/>
      <c r="I1" s="72"/>
      <c r="J1" s="72"/>
      <c r="K1" s="72"/>
      <c r="L1" s="72"/>
      <c r="M1" s="87"/>
      <c r="N1" s="88"/>
      <c r="O1" s="88"/>
      <c r="P1" s="88"/>
      <c r="Q1" s="88"/>
      <c r="R1" s="88"/>
      <c r="S1" s="88"/>
      <c r="T1" s="88"/>
      <c r="U1" s="88"/>
      <c r="V1" s="88"/>
      <c r="W1" s="88"/>
      <c r="X1" s="88"/>
      <c r="Y1" s="72"/>
    </row>
    <row r="2" spans="1:25" ht="13.5" thickBot="1" x14ac:dyDescent="0.3">
      <c r="A2" s="90"/>
      <c r="B2" s="90"/>
      <c r="C2" s="91"/>
      <c r="D2" s="90"/>
      <c r="E2" s="90"/>
      <c r="F2" s="90"/>
      <c r="G2" s="72"/>
      <c r="H2" s="90"/>
      <c r="I2" s="90"/>
      <c r="J2" s="90"/>
      <c r="K2" s="90"/>
      <c r="L2" s="90"/>
      <c r="M2" s="87"/>
      <c r="N2" s="92"/>
      <c r="O2" s="92"/>
      <c r="P2" s="92"/>
      <c r="Q2" s="92"/>
      <c r="R2" s="92"/>
      <c r="S2" s="92"/>
      <c r="T2" s="92"/>
      <c r="U2" s="92"/>
      <c r="V2" s="92"/>
      <c r="W2" s="88"/>
      <c r="X2" s="93" t="s">
        <v>1</v>
      </c>
      <c r="Y2" s="94" t="s">
        <v>2</v>
      </c>
    </row>
    <row r="3" spans="1:25" ht="13.5" thickBot="1" x14ac:dyDescent="0.3">
      <c r="A3" s="95"/>
      <c r="B3" s="95"/>
      <c r="C3" s="96"/>
      <c r="D3" s="95"/>
      <c r="E3" s="95"/>
      <c r="F3" s="95"/>
      <c r="G3" s="95"/>
      <c r="H3" s="95"/>
      <c r="I3" s="95"/>
      <c r="J3" s="95"/>
      <c r="K3" s="95"/>
      <c r="L3" s="95"/>
      <c r="M3" s="87"/>
      <c r="N3" s="97"/>
      <c r="O3" s="97"/>
      <c r="P3" s="97"/>
      <c r="Q3" s="97"/>
      <c r="R3" s="97"/>
      <c r="S3" s="97"/>
      <c r="T3" s="97"/>
      <c r="U3" s="97"/>
      <c r="V3" s="97"/>
      <c r="W3" s="88"/>
      <c r="X3" s="23" t="s">
        <v>3</v>
      </c>
      <c r="Y3" s="517">
        <v>2021</v>
      </c>
    </row>
    <row r="4" spans="1:25" ht="90" thickBot="1" x14ac:dyDescent="0.3">
      <c r="A4" s="280" t="s">
        <v>4</v>
      </c>
      <c r="B4" s="280" t="s">
        <v>29</v>
      </c>
      <c r="C4" s="280" t="s">
        <v>40</v>
      </c>
      <c r="D4" s="281" t="s">
        <v>8</v>
      </c>
      <c r="E4" s="280" t="s">
        <v>6</v>
      </c>
      <c r="F4" s="280" t="s">
        <v>41</v>
      </c>
      <c r="G4" s="282" t="s">
        <v>42</v>
      </c>
      <c r="H4" s="280" t="s">
        <v>43</v>
      </c>
      <c r="I4" s="280" t="s">
        <v>44</v>
      </c>
      <c r="J4" s="280" t="s">
        <v>45</v>
      </c>
      <c r="K4" s="280" t="s">
        <v>46</v>
      </c>
      <c r="L4" s="280" t="s">
        <v>47</v>
      </c>
      <c r="M4" s="280" t="s">
        <v>14</v>
      </c>
      <c r="N4" s="277" t="s">
        <v>48</v>
      </c>
      <c r="O4" s="277" t="s">
        <v>49</v>
      </c>
      <c r="P4" s="277" t="s">
        <v>20</v>
      </c>
      <c r="Q4" s="277" t="s">
        <v>50</v>
      </c>
      <c r="R4" s="277" t="s">
        <v>51</v>
      </c>
      <c r="S4" s="277" t="s">
        <v>52</v>
      </c>
      <c r="T4" s="277" t="s">
        <v>53</v>
      </c>
      <c r="U4" s="277" t="s">
        <v>54</v>
      </c>
      <c r="V4" s="277" t="s">
        <v>55</v>
      </c>
      <c r="W4" s="277" t="s">
        <v>56</v>
      </c>
      <c r="X4" s="277" t="s">
        <v>57</v>
      </c>
      <c r="Y4" s="277" t="s">
        <v>58</v>
      </c>
    </row>
    <row r="5" spans="1:25" ht="63.75" x14ac:dyDescent="0.25">
      <c r="A5" s="80" t="s">
        <v>305</v>
      </c>
      <c r="B5" s="81">
        <v>2021</v>
      </c>
      <c r="C5" s="86" t="s">
        <v>308</v>
      </c>
      <c r="D5" s="82" t="s">
        <v>495</v>
      </c>
      <c r="E5" s="77" t="s">
        <v>317</v>
      </c>
      <c r="F5" s="81" t="s">
        <v>315</v>
      </c>
      <c r="G5" s="82" t="s">
        <v>326</v>
      </c>
      <c r="H5" s="82" t="s">
        <v>311</v>
      </c>
      <c r="I5" s="82" t="s">
        <v>315</v>
      </c>
      <c r="J5" s="82" t="s">
        <v>315</v>
      </c>
      <c r="K5" s="82" t="s">
        <v>315</v>
      </c>
      <c r="L5" s="82" t="s">
        <v>496</v>
      </c>
      <c r="M5" s="98" t="s">
        <v>497</v>
      </c>
      <c r="N5" s="510" t="s">
        <v>1309</v>
      </c>
      <c r="O5" s="510" t="s">
        <v>1310</v>
      </c>
      <c r="P5" s="510" t="s">
        <v>326</v>
      </c>
      <c r="Q5" s="510" t="s">
        <v>315</v>
      </c>
      <c r="R5" s="510" t="s">
        <v>311</v>
      </c>
      <c r="S5" s="510" t="s">
        <v>315</v>
      </c>
      <c r="T5" s="510" t="s">
        <v>311</v>
      </c>
      <c r="U5" s="510" t="s">
        <v>311</v>
      </c>
      <c r="V5" s="510" t="s">
        <v>311</v>
      </c>
      <c r="W5" s="510" t="s">
        <v>311</v>
      </c>
      <c r="X5" s="510" t="s">
        <v>315</v>
      </c>
      <c r="Y5" s="510" t="s">
        <v>1311</v>
      </c>
    </row>
    <row r="6" spans="1:25" ht="63.75" x14ac:dyDescent="0.25">
      <c r="A6" s="80" t="s">
        <v>305</v>
      </c>
      <c r="B6" s="81">
        <v>2021</v>
      </c>
      <c r="C6" s="86" t="s">
        <v>308</v>
      </c>
      <c r="D6" s="82" t="s">
        <v>498</v>
      </c>
      <c r="E6" s="82" t="s">
        <v>499</v>
      </c>
      <c r="F6" s="81" t="s">
        <v>315</v>
      </c>
      <c r="G6" s="82" t="s">
        <v>326</v>
      </c>
      <c r="H6" s="82" t="s">
        <v>311</v>
      </c>
      <c r="I6" s="82" t="s">
        <v>315</v>
      </c>
      <c r="J6" s="82" t="s">
        <v>315</v>
      </c>
      <c r="K6" s="82" t="s">
        <v>315</v>
      </c>
      <c r="L6" s="82" t="s">
        <v>496</v>
      </c>
      <c r="M6" s="98" t="s">
        <v>497</v>
      </c>
      <c r="N6" s="511" t="s">
        <v>1309</v>
      </c>
      <c r="O6" s="511" t="s">
        <v>1310</v>
      </c>
      <c r="P6" s="511" t="s">
        <v>326</v>
      </c>
      <c r="Q6" s="510" t="s">
        <v>315</v>
      </c>
      <c r="R6" s="510" t="s">
        <v>311</v>
      </c>
      <c r="S6" s="510" t="s">
        <v>315</v>
      </c>
      <c r="T6" s="511" t="s">
        <v>311</v>
      </c>
      <c r="U6" s="511" t="s">
        <v>311</v>
      </c>
      <c r="V6" s="511" t="s">
        <v>311</v>
      </c>
      <c r="W6" s="511" t="s">
        <v>311</v>
      </c>
      <c r="X6" s="511" t="s">
        <v>315</v>
      </c>
      <c r="Y6" s="510" t="s">
        <v>1312</v>
      </c>
    </row>
    <row r="7" spans="1:25" ht="51" x14ac:dyDescent="0.25">
      <c r="A7" s="85" t="s">
        <v>305</v>
      </c>
      <c r="B7" s="81">
        <v>2021</v>
      </c>
      <c r="C7" s="86" t="s">
        <v>308</v>
      </c>
      <c r="D7" s="81" t="s">
        <v>309</v>
      </c>
      <c r="E7" s="78" t="s">
        <v>450</v>
      </c>
      <c r="F7" s="81" t="s">
        <v>315</v>
      </c>
      <c r="G7" s="81" t="s">
        <v>326</v>
      </c>
      <c r="H7" s="81" t="s">
        <v>311</v>
      </c>
      <c r="I7" s="81" t="s">
        <v>315</v>
      </c>
      <c r="J7" s="81" t="s">
        <v>311</v>
      </c>
      <c r="K7" s="83" t="s">
        <v>315</v>
      </c>
      <c r="L7" s="83" t="s">
        <v>500</v>
      </c>
      <c r="M7" s="84" t="s">
        <v>501</v>
      </c>
      <c r="N7" s="6" t="s">
        <v>630</v>
      </c>
      <c r="O7" s="6" t="s">
        <v>1308</v>
      </c>
      <c r="P7" s="6" t="s">
        <v>549</v>
      </c>
      <c r="Q7" s="6" t="s">
        <v>315</v>
      </c>
      <c r="R7" s="6" t="s">
        <v>315</v>
      </c>
      <c r="S7" s="6" t="s">
        <v>315</v>
      </c>
      <c r="T7" s="6" t="s">
        <v>315</v>
      </c>
      <c r="U7" s="6" t="s">
        <v>315</v>
      </c>
      <c r="V7" s="6" t="s">
        <v>315</v>
      </c>
      <c r="W7" s="6" t="s">
        <v>315</v>
      </c>
      <c r="X7" s="6" t="s">
        <v>315</v>
      </c>
      <c r="Y7" s="6" t="s">
        <v>309</v>
      </c>
    </row>
    <row r="8" spans="1:25" ht="102" x14ac:dyDescent="0.25">
      <c r="A8" s="85" t="s">
        <v>305</v>
      </c>
      <c r="B8" s="81">
        <v>2021</v>
      </c>
      <c r="C8" s="86" t="s">
        <v>308</v>
      </c>
      <c r="D8" s="81" t="s">
        <v>309</v>
      </c>
      <c r="E8" s="78" t="s">
        <v>462</v>
      </c>
      <c r="F8" s="81" t="s">
        <v>315</v>
      </c>
      <c r="G8" s="81" t="s">
        <v>326</v>
      </c>
      <c r="H8" s="81" t="s">
        <v>311</v>
      </c>
      <c r="I8" s="81" t="s">
        <v>315</v>
      </c>
      <c r="J8" s="81" t="s">
        <v>311</v>
      </c>
      <c r="K8" s="83" t="s">
        <v>315</v>
      </c>
      <c r="L8" s="83" t="s">
        <v>500</v>
      </c>
      <c r="M8" s="84" t="s">
        <v>502</v>
      </c>
      <c r="N8" s="7" t="s">
        <v>630</v>
      </c>
      <c r="O8" s="7" t="s">
        <v>1308</v>
      </c>
      <c r="P8" s="7" t="s">
        <v>549</v>
      </c>
      <c r="Q8" s="7" t="s">
        <v>315</v>
      </c>
      <c r="R8" s="7" t="s">
        <v>315</v>
      </c>
      <c r="S8" s="7" t="s">
        <v>315</v>
      </c>
      <c r="T8" s="7" t="s">
        <v>315</v>
      </c>
      <c r="U8" s="7" t="s">
        <v>315</v>
      </c>
      <c r="V8" s="7" t="s">
        <v>315</v>
      </c>
      <c r="W8" s="7" t="s">
        <v>315</v>
      </c>
      <c r="X8" s="7" t="s">
        <v>315</v>
      </c>
      <c r="Y8" s="7" t="s">
        <v>309</v>
      </c>
    </row>
  </sheetData>
  <dataValidations count="1">
    <dataValidation type="textLength" showInputMessage="1" showErrorMessage="1" sqref="M5:M8">
      <formula1>0</formula1>
      <formula2>150</formula2>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9"/>
  <sheetViews>
    <sheetView workbookViewId="0">
      <selection activeCell="I15" sqref="I15"/>
    </sheetView>
  </sheetViews>
  <sheetFormatPr defaultRowHeight="12.75" x14ac:dyDescent="0.25"/>
  <cols>
    <col min="1" max="1" width="9.140625" style="89"/>
    <col min="2" max="2" width="12.28515625" style="89" customWidth="1"/>
    <col min="3" max="3" width="16.7109375" style="89" bestFit="1" customWidth="1"/>
    <col min="4" max="4" width="13.5703125" style="89" bestFit="1" customWidth="1"/>
    <col min="5" max="5" width="15.140625" style="89" bestFit="1" customWidth="1"/>
    <col min="6" max="6" width="11" style="89" customWidth="1"/>
    <col min="7" max="7" width="10.28515625" style="89" customWidth="1"/>
    <col min="8" max="8" width="11.28515625" style="89" customWidth="1"/>
    <col min="9" max="9" width="11" style="89" customWidth="1"/>
    <col min="10" max="10" width="12.5703125" style="89" customWidth="1"/>
    <col min="11" max="12" width="9.140625" style="89"/>
    <col min="13" max="13" width="10.7109375" style="89" customWidth="1"/>
    <col min="14" max="14" width="11" style="89" customWidth="1"/>
    <col min="15" max="15" width="10.7109375" style="89" customWidth="1"/>
    <col min="16" max="16" width="14.28515625" style="89" customWidth="1"/>
    <col min="17" max="17" width="17.28515625" style="89" bestFit="1" customWidth="1"/>
    <col min="18" max="18" width="11" style="89" customWidth="1"/>
    <col min="19" max="19" width="9.5703125" style="89" customWidth="1"/>
    <col min="20" max="20" width="10.140625" style="89" bestFit="1" customWidth="1"/>
    <col min="21" max="21" width="27.7109375" style="89" customWidth="1"/>
    <col min="22" max="16384" width="9.140625" style="89"/>
  </cols>
  <sheetData>
    <row r="1" spans="1:21" s="90" customFormat="1" ht="13.5" thickBot="1" x14ac:dyDescent="0.3">
      <c r="A1" s="113" t="s">
        <v>59</v>
      </c>
      <c r="S1" s="24"/>
      <c r="T1" s="278"/>
      <c r="U1" s="279"/>
    </row>
    <row r="2" spans="1:21" s="90" customFormat="1" x14ac:dyDescent="0.25">
      <c r="A2" s="114"/>
      <c r="S2" s="24"/>
      <c r="T2" s="73" t="s">
        <v>1</v>
      </c>
      <c r="U2" s="115" t="s">
        <v>2</v>
      </c>
    </row>
    <row r="3" spans="1:21" s="90" customFormat="1" ht="13.5" thickBot="1" x14ac:dyDescent="0.3">
      <c r="A3" s="116"/>
      <c r="S3" s="24"/>
      <c r="T3" s="10" t="s">
        <v>3</v>
      </c>
      <c r="U3" s="117">
        <v>2021</v>
      </c>
    </row>
    <row r="4" spans="1:21" s="11" customFormat="1" ht="59.25" customHeight="1" thickBot="1" x14ac:dyDescent="0.3">
      <c r="A4" s="121" t="s">
        <v>4</v>
      </c>
      <c r="B4" s="121" t="s">
        <v>60</v>
      </c>
      <c r="C4" s="121" t="s">
        <v>61</v>
      </c>
      <c r="D4" s="122" t="s">
        <v>8</v>
      </c>
      <c r="E4" s="122" t="s">
        <v>6</v>
      </c>
      <c r="F4" s="121" t="s">
        <v>62</v>
      </c>
      <c r="G4" s="121" t="s">
        <v>42</v>
      </c>
      <c r="H4" s="122" t="s">
        <v>63</v>
      </c>
      <c r="I4" s="122" t="s">
        <v>64</v>
      </c>
      <c r="J4" s="123" t="s">
        <v>65</v>
      </c>
      <c r="K4" s="124" t="s">
        <v>66</v>
      </c>
      <c r="L4" s="124" t="s">
        <v>67</v>
      </c>
      <c r="M4" s="123" t="s">
        <v>68</v>
      </c>
      <c r="N4" s="123" t="s">
        <v>20</v>
      </c>
      <c r="O4" s="121" t="s">
        <v>14</v>
      </c>
      <c r="P4" s="125" t="s">
        <v>69</v>
      </c>
      <c r="Q4" s="126" t="s">
        <v>70</v>
      </c>
      <c r="R4" s="125" t="s">
        <v>71</v>
      </c>
      <c r="S4" s="127" t="s">
        <v>72</v>
      </c>
      <c r="T4" s="125" t="s">
        <v>73</v>
      </c>
      <c r="U4" s="128" t="s">
        <v>74</v>
      </c>
    </row>
    <row r="5" spans="1:21" s="90" customFormat="1" ht="51" x14ac:dyDescent="0.25">
      <c r="A5" s="85" t="s">
        <v>305</v>
      </c>
      <c r="B5" s="101" t="s">
        <v>2</v>
      </c>
      <c r="C5" s="102" t="s">
        <v>308</v>
      </c>
      <c r="D5" s="103" t="s">
        <v>318</v>
      </c>
      <c r="E5" s="76" t="s">
        <v>317</v>
      </c>
      <c r="F5" s="103" t="s">
        <v>315</v>
      </c>
      <c r="G5" s="103" t="s">
        <v>326</v>
      </c>
      <c r="H5" s="104" t="s">
        <v>503</v>
      </c>
      <c r="I5" s="104" t="s">
        <v>504</v>
      </c>
      <c r="J5" s="104" t="s">
        <v>505</v>
      </c>
      <c r="K5" s="104" t="s">
        <v>506</v>
      </c>
      <c r="L5" s="103" t="s">
        <v>507</v>
      </c>
      <c r="M5" s="103" t="s">
        <v>326</v>
      </c>
      <c r="N5" s="103" t="s">
        <v>508</v>
      </c>
      <c r="O5" s="106" t="s">
        <v>509</v>
      </c>
      <c r="P5" s="119">
        <v>0</v>
      </c>
      <c r="Q5" s="118" t="s">
        <v>326</v>
      </c>
      <c r="R5" s="120" t="s">
        <v>326</v>
      </c>
      <c r="S5" s="120" t="s">
        <v>1313</v>
      </c>
      <c r="T5" s="513" t="s">
        <v>326</v>
      </c>
      <c r="U5" s="514" t="s">
        <v>1373</v>
      </c>
    </row>
    <row r="6" spans="1:21" s="90" customFormat="1" ht="51" x14ac:dyDescent="0.25">
      <c r="A6" s="107" t="s">
        <v>305</v>
      </c>
      <c r="B6" s="108" t="s">
        <v>2</v>
      </c>
      <c r="C6" s="82" t="s">
        <v>308</v>
      </c>
      <c r="D6" s="103" t="s">
        <v>318</v>
      </c>
      <c r="E6" s="77" t="s">
        <v>317</v>
      </c>
      <c r="F6" s="103" t="s">
        <v>315</v>
      </c>
      <c r="G6" s="103" t="s">
        <v>326</v>
      </c>
      <c r="H6" s="105" t="s">
        <v>503</v>
      </c>
      <c r="I6" s="105" t="s">
        <v>510</v>
      </c>
      <c r="J6" s="104" t="s">
        <v>505</v>
      </c>
      <c r="K6" s="105" t="s">
        <v>506</v>
      </c>
      <c r="L6" s="109" t="s">
        <v>507</v>
      </c>
      <c r="M6" s="109" t="s">
        <v>326</v>
      </c>
      <c r="N6" s="109" t="s">
        <v>508</v>
      </c>
      <c r="O6" s="106" t="s">
        <v>509</v>
      </c>
      <c r="P6" s="512">
        <v>8</v>
      </c>
      <c r="Q6" s="118" t="s">
        <v>326</v>
      </c>
      <c r="R6" s="120" t="s">
        <v>326</v>
      </c>
      <c r="S6" s="120" t="s">
        <v>1313</v>
      </c>
      <c r="T6" s="513" t="s">
        <v>326</v>
      </c>
      <c r="U6" s="515" t="s">
        <v>1372</v>
      </c>
    </row>
    <row r="7" spans="1:21" s="90" customFormat="1" ht="51" x14ac:dyDescent="0.25">
      <c r="A7" s="107" t="s">
        <v>305</v>
      </c>
      <c r="B7" s="108" t="s">
        <v>2</v>
      </c>
      <c r="C7" s="82" t="s">
        <v>308</v>
      </c>
      <c r="D7" s="103" t="s">
        <v>318</v>
      </c>
      <c r="E7" s="77" t="s">
        <v>317</v>
      </c>
      <c r="F7" s="103" t="s">
        <v>315</v>
      </c>
      <c r="G7" s="103" t="s">
        <v>326</v>
      </c>
      <c r="H7" s="105" t="s">
        <v>503</v>
      </c>
      <c r="I7" s="105" t="s">
        <v>511</v>
      </c>
      <c r="J7" s="104" t="s">
        <v>505</v>
      </c>
      <c r="K7" s="105" t="s">
        <v>506</v>
      </c>
      <c r="L7" s="109" t="s">
        <v>507</v>
      </c>
      <c r="M7" s="109" t="s">
        <v>326</v>
      </c>
      <c r="N7" s="109" t="s">
        <v>508</v>
      </c>
      <c r="O7" s="106" t="s">
        <v>509</v>
      </c>
      <c r="P7" s="512">
        <v>36</v>
      </c>
      <c r="Q7" s="118" t="s">
        <v>326</v>
      </c>
      <c r="R7" s="120" t="s">
        <v>326</v>
      </c>
      <c r="S7" s="120" t="s">
        <v>1313</v>
      </c>
      <c r="T7" s="513" t="s">
        <v>326</v>
      </c>
      <c r="U7" s="516" t="s">
        <v>1372</v>
      </c>
    </row>
    <row r="8" spans="1:21" s="90" customFormat="1" x14ac:dyDescent="0.25">
      <c r="A8" s="107" t="s">
        <v>305</v>
      </c>
      <c r="B8" s="108" t="s">
        <v>2</v>
      </c>
      <c r="C8" s="82" t="s">
        <v>308</v>
      </c>
      <c r="D8" s="110" t="s">
        <v>512</v>
      </c>
      <c r="E8" s="111" t="s">
        <v>513</v>
      </c>
      <c r="F8" s="103" t="s">
        <v>311</v>
      </c>
      <c r="G8" s="112" t="s">
        <v>514</v>
      </c>
      <c r="H8" s="112" t="s">
        <v>326</v>
      </c>
      <c r="I8" s="112" t="s">
        <v>326</v>
      </c>
      <c r="J8" s="112" t="s">
        <v>326</v>
      </c>
      <c r="K8" s="112" t="s">
        <v>326</v>
      </c>
      <c r="L8" s="112" t="s">
        <v>326</v>
      </c>
      <c r="M8" s="112" t="s">
        <v>326</v>
      </c>
      <c r="N8" s="112" t="s">
        <v>326</v>
      </c>
      <c r="O8" s="112" t="s">
        <v>326</v>
      </c>
      <c r="P8" s="513" t="s">
        <v>326</v>
      </c>
      <c r="Q8" s="118" t="s">
        <v>326</v>
      </c>
      <c r="R8" s="513" t="s">
        <v>326</v>
      </c>
      <c r="S8" s="513" t="s">
        <v>326</v>
      </c>
      <c r="T8" s="513" t="s">
        <v>326</v>
      </c>
      <c r="U8" s="513" t="s">
        <v>326</v>
      </c>
    </row>
    <row r="9" spans="1:21" s="90" customFormat="1" x14ac:dyDescent="0.25">
      <c r="A9" s="107" t="s">
        <v>305</v>
      </c>
      <c r="B9" s="108" t="s">
        <v>2</v>
      </c>
      <c r="C9" s="82" t="s">
        <v>308</v>
      </c>
      <c r="D9" s="110" t="s">
        <v>515</v>
      </c>
      <c r="E9" s="111" t="s">
        <v>516</v>
      </c>
      <c r="F9" s="103" t="s">
        <v>311</v>
      </c>
      <c r="G9" s="112" t="s">
        <v>514</v>
      </c>
      <c r="H9" s="112" t="s">
        <v>326</v>
      </c>
      <c r="I9" s="112" t="s">
        <v>326</v>
      </c>
      <c r="J9" s="112" t="s">
        <v>326</v>
      </c>
      <c r="K9" s="112" t="s">
        <v>326</v>
      </c>
      <c r="L9" s="112" t="s">
        <v>326</v>
      </c>
      <c r="M9" s="112" t="s">
        <v>326</v>
      </c>
      <c r="N9" s="112" t="s">
        <v>326</v>
      </c>
      <c r="O9" s="112" t="s">
        <v>326</v>
      </c>
      <c r="P9" s="513" t="s">
        <v>326</v>
      </c>
      <c r="Q9" s="118" t="s">
        <v>326</v>
      </c>
      <c r="R9" s="513" t="s">
        <v>326</v>
      </c>
      <c r="S9" s="513" t="s">
        <v>326</v>
      </c>
      <c r="T9" s="513" t="s">
        <v>326</v>
      </c>
      <c r="U9" s="513" t="s">
        <v>326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W81"/>
  <sheetViews>
    <sheetView zoomScale="85" zoomScaleNormal="85" workbookViewId="0">
      <selection activeCell="W6" sqref="W6"/>
    </sheetView>
  </sheetViews>
  <sheetFormatPr defaultRowHeight="12.75" x14ac:dyDescent="0.2"/>
  <cols>
    <col min="1" max="1" width="6.42578125" style="527" customWidth="1"/>
    <col min="2" max="2" width="11" style="527" customWidth="1"/>
    <col min="3" max="3" width="16.7109375" style="527" bestFit="1" customWidth="1"/>
    <col min="4" max="4" width="9.140625" style="527"/>
    <col min="5" max="5" width="8.42578125" style="527" customWidth="1"/>
    <col min="6" max="6" width="14.42578125" style="527" bestFit="1" customWidth="1"/>
    <col min="7" max="7" width="15.28515625" style="527" customWidth="1"/>
    <col min="8" max="8" width="13.28515625" style="527" bestFit="1" customWidth="1"/>
    <col min="9" max="9" width="10.85546875" style="527" customWidth="1"/>
    <col min="10" max="10" width="27" style="527" customWidth="1"/>
    <col min="11" max="11" width="15.140625" style="619" bestFit="1" customWidth="1"/>
    <col min="12" max="12" width="10.85546875" style="527" customWidth="1"/>
    <col min="13" max="13" width="16.5703125" style="527" customWidth="1"/>
    <col min="14" max="14" width="21.7109375" style="527" customWidth="1"/>
    <col min="15" max="15" width="12.28515625" style="527" customWidth="1"/>
    <col min="16" max="20" width="9.140625" style="527"/>
    <col min="21" max="22" width="11.7109375" style="527" customWidth="1"/>
    <col min="23" max="23" width="34.5703125" style="527" customWidth="1"/>
    <col min="24" max="16384" width="9.140625" style="17"/>
  </cols>
  <sheetData>
    <row r="1" spans="1:23" ht="13.5" thickBot="1" x14ac:dyDescent="0.25">
      <c r="A1" s="620" t="s">
        <v>75</v>
      </c>
      <c r="B1" s="369"/>
      <c r="C1" s="369"/>
      <c r="D1" s="369"/>
      <c r="E1" s="692"/>
      <c r="F1" s="692"/>
      <c r="G1" s="692"/>
      <c r="H1" s="692"/>
      <c r="I1" s="692"/>
      <c r="J1" s="692"/>
      <c r="K1" s="693"/>
      <c r="L1" s="692"/>
      <c r="M1" s="692"/>
      <c r="N1" s="692"/>
      <c r="O1" s="692"/>
      <c r="P1" s="692"/>
      <c r="Q1" s="692"/>
      <c r="R1" s="692"/>
      <c r="S1" s="692"/>
      <c r="T1" s="692"/>
      <c r="U1" s="692"/>
      <c r="V1" s="692"/>
      <c r="W1" s="692"/>
    </row>
    <row r="2" spans="1:23" x14ac:dyDescent="0.2">
      <c r="A2" s="369"/>
      <c r="B2" s="369"/>
      <c r="C2" s="369"/>
      <c r="D2" s="369"/>
      <c r="E2" s="369"/>
      <c r="F2" s="369"/>
      <c r="G2" s="369"/>
      <c r="H2" s="369"/>
      <c r="I2" s="369"/>
      <c r="J2" s="369"/>
      <c r="K2" s="694"/>
      <c r="L2" s="369"/>
      <c r="M2" s="369"/>
      <c r="N2" s="369"/>
      <c r="O2" s="369"/>
      <c r="P2" s="369"/>
      <c r="Q2" s="369"/>
      <c r="R2" s="369"/>
      <c r="S2" s="369"/>
      <c r="T2" s="369"/>
      <c r="U2" s="369"/>
      <c r="V2" s="73" t="s">
        <v>1</v>
      </c>
      <c r="W2" s="115" t="s">
        <v>2</v>
      </c>
    </row>
    <row r="3" spans="1:23" ht="13.5" thickBot="1" x14ac:dyDescent="0.25">
      <c r="A3" s="695"/>
      <c r="B3" s="695"/>
      <c r="C3" s="695"/>
      <c r="D3" s="695"/>
      <c r="E3" s="695"/>
      <c r="F3" s="695"/>
      <c r="G3" s="695"/>
      <c r="H3" s="695"/>
      <c r="I3" s="695"/>
      <c r="J3" s="695"/>
      <c r="K3" s="696"/>
      <c r="L3" s="695"/>
      <c r="M3" s="695"/>
      <c r="N3" s="695"/>
      <c r="O3" s="695"/>
      <c r="P3" s="697"/>
      <c r="Q3" s="697"/>
      <c r="R3" s="697"/>
      <c r="S3" s="697"/>
      <c r="T3" s="697"/>
      <c r="U3" s="697"/>
      <c r="V3" s="2" t="s">
        <v>3</v>
      </c>
      <c r="W3" s="698">
        <v>2021</v>
      </c>
    </row>
    <row r="4" spans="1:23" ht="13.5" thickBot="1" x14ac:dyDescent="0.25">
      <c r="A4" s="695"/>
      <c r="B4" s="695"/>
      <c r="C4" s="695"/>
      <c r="D4" s="695"/>
      <c r="E4" s="695"/>
      <c r="F4" s="695"/>
      <c r="G4" s="695"/>
      <c r="H4" s="695"/>
      <c r="I4" s="695"/>
      <c r="J4" s="695"/>
      <c r="K4" s="696"/>
      <c r="L4" s="695"/>
      <c r="M4" s="695"/>
      <c r="N4" s="699"/>
      <c r="O4" s="695"/>
      <c r="P4" s="747" t="s">
        <v>94</v>
      </c>
      <c r="Q4" s="748"/>
      <c r="R4" s="748"/>
      <c r="S4" s="748"/>
      <c r="T4" s="749"/>
      <c r="U4" s="700"/>
      <c r="V4" s="701"/>
      <c r="W4" s="701"/>
    </row>
    <row r="5" spans="1:23" s="527" customFormat="1" ht="77.25" thickBot="1" x14ac:dyDescent="0.25">
      <c r="A5" s="20" t="s">
        <v>4</v>
      </c>
      <c r="B5" s="20" t="s">
        <v>76</v>
      </c>
      <c r="C5" s="20" t="s">
        <v>7</v>
      </c>
      <c r="D5" s="20" t="s">
        <v>8</v>
      </c>
      <c r="E5" s="276" t="s">
        <v>77</v>
      </c>
      <c r="F5" s="31" t="s">
        <v>78</v>
      </c>
      <c r="G5" s="20" t="s">
        <v>79</v>
      </c>
      <c r="H5" s="31" t="s">
        <v>80</v>
      </c>
      <c r="I5" s="31" t="s">
        <v>81</v>
      </c>
      <c r="J5" s="31" t="s">
        <v>14</v>
      </c>
      <c r="K5" s="454" t="s">
        <v>82</v>
      </c>
      <c r="L5" s="26" t="s">
        <v>83</v>
      </c>
      <c r="M5" s="26" t="s">
        <v>84</v>
      </c>
      <c r="N5" s="26" t="s">
        <v>85</v>
      </c>
      <c r="O5" s="32" t="s">
        <v>86</v>
      </c>
      <c r="P5" s="32" t="s">
        <v>87</v>
      </c>
      <c r="Q5" s="32" t="s">
        <v>88</v>
      </c>
      <c r="R5" s="32" t="s">
        <v>89</v>
      </c>
      <c r="S5" s="32" t="s">
        <v>90</v>
      </c>
      <c r="T5" s="32" t="s">
        <v>91</v>
      </c>
      <c r="U5" s="277" t="s">
        <v>92</v>
      </c>
      <c r="V5" s="277" t="s">
        <v>93</v>
      </c>
      <c r="W5" s="277" t="s">
        <v>74</v>
      </c>
    </row>
    <row r="6" spans="1:23" ht="216.75" x14ac:dyDescent="0.2">
      <c r="A6" s="702" t="s">
        <v>305</v>
      </c>
      <c r="B6" s="703" t="s">
        <v>2</v>
      </c>
      <c r="C6" s="703" t="s">
        <v>308</v>
      </c>
      <c r="D6" s="703" t="s">
        <v>318</v>
      </c>
      <c r="E6" s="703" t="s">
        <v>310</v>
      </c>
      <c r="F6" s="704" t="s">
        <v>517</v>
      </c>
      <c r="G6" s="704" t="s">
        <v>518</v>
      </c>
      <c r="H6" s="703" t="s">
        <v>519</v>
      </c>
      <c r="I6" s="703" t="s">
        <v>465</v>
      </c>
      <c r="J6" s="704" t="s">
        <v>520</v>
      </c>
      <c r="K6" s="455">
        <v>23282</v>
      </c>
      <c r="L6" s="705">
        <v>25</v>
      </c>
      <c r="M6" s="705">
        <v>25</v>
      </c>
      <c r="N6" s="706" t="s">
        <v>315</v>
      </c>
      <c r="O6" s="706" t="s">
        <v>311</v>
      </c>
      <c r="P6" s="706" t="s">
        <v>311</v>
      </c>
      <c r="Q6" s="706" t="s">
        <v>311</v>
      </c>
      <c r="R6" s="706" t="s">
        <v>311</v>
      </c>
      <c r="S6" s="706" t="s">
        <v>311</v>
      </c>
      <c r="T6" s="706" t="s">
        <v>311</v>
      </c>
      <c r="U6" s="706" t="s">
        <v>315</v>
      </c>
      <c r="V6" s="707" t="s">
        <v>315</v>
      </c>
      <c r="W6" s="708" t="s">
        <v>1526</v>
      </c>
    </row>
    <row r="7" spans="1:23" ht="63.75" x14ac:dyDescent="0.2">
      <c r="A7" s="709" t="s">
        <v>305</v>
      </c>
      <c r="B7" s="703" t="s">
        <v>2</v>
      </c>
      <c r="C7" s="710" t="s">
        <v>308</v>
      </c>
      <c r="D7" s="710" t="s">
        <v>318</v>
      </c>
      <c r="E7" s="710" t="s">
        <v>310</v>
      </c>
      <c r="F7" s="711" t="s">
        <v>517</v>
      </c>
      <c r="G7" s="711" t="s">
        <v>518</v>
      </c>
      <c r="H7" s="710" t="s">
        <v>521</v>
      </c>
      <c r="I7" s="710" t="s">
        <v>465</v>
      </c>
      <c r="J7" s="711" t="s">
        <v>520</v>
      </c>
      <c r="K7" s="455">
        <v>23282</v>
      </c>
      <c r="L7" s="705">
        <v>25</v>
      </c>
      <c r="M7" s="705">
        <v>25</v>
      </c>
      <c r="N7" s="706" t="s">
        <v>315</v>
      </c>
      <c r="O7" s="706" t="s">
        <v>311</v>
      </c>
      <c r="P7" s="706" t="s">
        <v>311</v>
      </c>
      <c r="Q7" s="706" t="s">
        <v>311</v>
      </c>
      <c r="R7" s="706" t="s">
        <v>311</v>
      </c>
      <c r="S7" s="706" t="s">
        <v>311</v>
      </c>
      <c r="T7" s="706" t="s">
        <v>311</v>
      </c>
      <c r="U7" s="706" t="s">
        <v>315</v>
      </c>
      <c r="V7" s="706" t="s">
        <v>315</v>
      </c>
      <c r="W7" s="712"/>
    </row>
    <row r="8" spans="1:23" ht="63.75" x14ac:dyDescent="0.2">
      <c r="A8" s="709" t="s">
        <v>305</v>
      </c>
      <c r="B8" s="703" t="s">
        <v>2</v>
      </c>
      <c r="C8" s="710" t="s">
        <v>308</v>
      </c>
      <c r="D8" s="710" t="s">
        <v>318</v>
      </c>
      <c r="E8" s="710" t="s">
        <v>310</v>
      </c>
      <c r="F8" s="711" t="s">
        <v>517</v>
      </c>
      <c r="G8" s="711" t="s">
        <v>518</v>
      </c>
      <c r="H8" s="710" t="s">
        <v>522</v>
      </c>
      <c r="I8" s="710" t="s">
        <v>465</v>
      </c>
      <c r="J8" s="711" t="s">
        <v>520</v>
      </c>
      <c r="K8" s="455">
        <v>23282</v>
      </c>
      <c r="L8" s="705">
        <v>25</v>
      </c>
      <c r="M8" s="705">
        <v>25</v>
      </c>
      <c r="N8" s="706" t="s">
        <v>315</v>
      </c>
      <c r="O8" s="706" t="s">
        <v>311</v>
      </c>
      <c r="P8" s="706" t="s">
        <v>311</v>
      </c>
      <c r="Q8" s="706" t="s">
        <v>311</v>
      </c>
      <c r="R8" s="706" t="s">
        <v>311</v>
      </c>
      <c r="S8" s="706" t="s">
        <v>311</v>
      </c>
      <c r="T8" s="706" t="s">
        <v>311</v>
      </c>
      <c r="U8" s="706" t="s">
        <v>315</v>
      </c>
      <c r="V8" s="706" t="s">
        <v>315</v>
      </c>
      <c r="W8" s="712"/>
    </row>
    <row r="9" spans="1:23" ht="51" x14ac:dyDescent="0.2">
      <c r="A9" s="709" t="s">
        <v>305</v>
      </c>
      <c r="B9" s="703" t="s">
        <v>2</v>
      </c>
      <c r="C9" s="710" t="s">
        <v>308</v>
      </c>
      <c r="D9" s="710" t="s">
        <v>318</v>
      </c>
      <c r="E9" s="710" t="s">
        <v>310</v>
      </c>
      <c r="F9" s="711" t="s">
        <v>517</v>
      </c>
      <c r="G9" s="711" t="s">
        <v>518</v>
      </c>
      <c r="H9" s="710" t="s">
        <v>523</v>
      </c>
      <c r="I9" s="710" t="s">
        <v>465</v>
      </c>
      <c r="J9" s="711" t="s">
        <v>524</v>
      </c>
      <c r="K9" s="455">
        <v>23282</v>
      </c>
      <c r="L9" s="705">
        <v>25</v>
      </c>
      <c r="M9" s="705">
        <v>25</v>
      </c>
      <c r="N9" s="706" t="s">
        <v>315</v>
      </c>
      <c r="O9" s="706" t="s">
        <v>311</v>
      </c>
      <c r="P9" s="706" t="s">
        <v>311</v>
      </c>
      <c r="Q9" s="706" t="s">
        <v>311</v>
      </c>
      <c r="R9" s="706" t="s">
        <v>311</v>
      </c>
      <c r="S9" s="706" t="s">
        <v>311</v>
      </c>
      <c r="T9" s="706" t="s">
        <v>311</v>
      </c>
      <c r="U9" s="706" t="s">
        <v>315</v>
      </c>
      <c r="V9" s="706" t="s">
        <v>315</v>
      </c>
      <c r="W9" s="712"/>
    </row>
    <row r="10" spans="1:23" ht="63.75" x14ac:dyDescent="0.2">
      <c r="A10" s="709" t="s">
        <v>305</v>
      </c>
      <c r="B10" s="703" t="s">
        <v>2</v>
      </c>
      <c r="C10" s="710" t="s">
        <v>308</v>
      </c>
      <c r="D10" s="710" t="s">
        <v>318</v>
      </c>
      <c r="E10" s="710" t="s">
        <v>310</v>
      </c>
      <c r="F10" s="711" t="s">
        <v>525</v>
      </c>
      <c r="G10" s="711" t="s">
        <v>526</v>
      </c>
      <c r="H10" s="703" t="s">
        <v>519</v>
      </c>
      <c r="I10" s="710" t="s">
        <v>465</v>
      </c>
      <c r="J10" s="711" t="s">
        <v>520</v>
      </c>
      <c r="K10" s="455">
        <v>70786</v>
      </c>
      <c r="L10" s="705">
        <v>2</v>
      </c>
      <c r="M10" s="705">
        <v>2</v>
      </c>
      <c r="N10" s="706" t="s">
        <v>311</v>
      </c>
      <c r="O10" s="706" t="s">
        <v>311</v>
      </c>
      <c r="P10" s="706" t="s">
        <v>315</v>
      </c>
      <c r="Q10" s="706" t="s">
        <v>311</v>
      </c>
      <c r="R10" s="706" t="s">
        <v>311</v>
      </c>
      <c r="S10" s="706" t="s">
        <v>311</v>
      </c>
      <c r="T10" s="706" t="s">
        <v>311</v>
      </c>
      <c r="U10" s="706" t="s">
        <v>315</v>
      </c>
      <c r="V10" s="707" t="s">
        <v>315</v>
      </c>
      <c r="W10" s="712"/>
    </row>
    <row r="11" spans="1:23" ht="63.75" x14ac:dyDescent="0.2">
      <c r="A11" s="709" t="s">
        <v>305</v>
      </c>
      <c r="B11" s="703" t="s">
        <v>2</v>
      </c>
      <c r="C11" s="710" t="s">
        <v>308</v>
      </c>
      <c r="D11" s="710" t="s">
        <v>318</v>
      </c>
      <c r="E11" s="710" t="s">
        <v>310</v>
      </c>
      <c r="F11" s="711" t="s">
        <v>525</v>
      </c>
      <c r="G11" s="711" t="s">
        <v>526</v>
      </c>
      <c r="H11" s="710" t="s">
        <v>521</v>
      </c>
      <c r="I11" s="710" t="s">
        <v>465</v>
      </c>
      <c r="J11" s="711" t="s">
        <v>520</v>
      </c>
      <c r="K11" s="455">
        <v>70786</v>
      </c>
      <c r="L11" s="705">
        <v>2</v>
      </c>
      <c r="M11" s="705">
        <v>2</v>
      </c>
      <c r="N11" s="706" t="s">
        <v>311</v>
      </c>
      <c r="O11" s="706" t="s">
        <v>311</v>
      </c>
      <c r="P11" s="706" t="s">
        <v>315</v>
      </c>
      <c r="Q11" s="706" t="s">
        <v>311</v>
      </c>
      <c r="R11" s="706" t="s">
        <v>311</v>
      </c>
      <c r="S11" s="706" t="s">
        <v>311</v>
      </c>
      <c r="T11" s="706" t="s">
        <v>311</v>
      </c>
      <c r="U11" s="706" t="s">
        <v>315</v>
      </c>
      <c r="V11" s="707" t="s">
        <v>315</v>
      </c>
      <c r="W11" s="712"/>
    </row>
    <row r="12" spans="1:23" ht="63.75" x14ac:dyDescent="0.2">
      <c r="A12" s="709" t="s">
        <v>305</v>
      </c>
      <c r="B12" s="703" t="s">
        <v>2</v>
      </c>
      <c r="C12" s="710" t="s">
        <v>308</v>
      </c>
      <c r="D12" s="710" t="s">
        <v>318</v>
      </c>
      <c r="E12" s="710" t="s">
        <v>310</v>
      </c>
      <c r="F12" s="711" t="s">
        <v>525</v>
      </c>
      <c r="G12" s="711" t="s">
        <v>526</v>
      </c>
      <c r="H12" s="710" t="s">
        <v>522</v>
      </c>
      <c r="I12" s="710" t="s">
        <v>465</v>
      </c>
      <c r="J12" s="711" t="s">
        <v>520</v>
      </c>
      <c r="K12" s="455">
        <v>70786</v>
      </c>
      <c r="L12" s="705">
        <v>2</v>
      </c>
      <c r="M12" s="705">
        <v>2</v>
      </c>
      <c r="N12" s="706" t="s">
        <v>311</v>
      </c>
      <c r="O12" s="706" t="s">
        <v>311</v>
      </c>
      <c r="P12" s="706" t="s">
        <v>315</v>
      </c>
      <c r="Q12" s="706" t="s">
        <v>311</v>
      </c>
      <c r="R12" s="706" t="s">
        <v>311</v>
      </c>
      <c r="S12" s="706" t="s">
        <v>311</v>
      </c>
      <c r="T12" s="706" t="s">
        <v>311</v>
      </c>
      <c r="U12" s="706" t="s">
        <v>315</v>
      </c>
      <c r="V12" s="707" t="s">
        <v>315</v>
      </c>
      <c r="W12" s="712"/>
    </row>
    <row r="13" spans="1:23" ht="63.75" x14ac:dyDescent="0.2">
      <c r="A13" s="709" t="s">
        <v>305</v>
      </c>
      <c r="B13" s="703" t="s">
        <v>2</v>
      </c>
      <c r="C13" s="710" t="s">
        <v>308</v>
      </c>
      <c r="D13" s="710" t="s">
        <v>318</v>
      </c>
      <c r="E13" s="710" t="s">
        <v>310</v>
      </c>
      <c r="F13" s="711" t="s">
        <v>525</v>
      </c>
      <c r="G13" s="711" t="s">
        <v>526</v>
      </c>
      <c r="H13" s="710" t="s">
        <v>523</v>
      </c>
      <c r="I13" s="710" t="s">
        <v>465</v>
      </c>
      <c r="J13" s="711" t="s">
        <v>520</v>
      </c>
      <c r="K13" s="455">
        <v>70786</v>
      </c>
      <c r="L13" s="705">
        <v>2</v>
      </c>
      <c r="M13" s="705">
        <v>2</v>
      </c>
      <c r="N13" s="706" t="s">
        <v>311</v>
      </c>
      <c r="O13" s="706" t="s">
        <v>311</v>
      </c>
      <c r="P13" s="706" t="s">
        <v>315</v>
      </c>
      <c r="Q13" s="706" t="s">
        <v>311</v>
      </c>
      <c r="R13" s="706" t="s">
        <v>311</v>
      </c>
      <c r="S13" s="706" t="s">
        <v>311</v>
      </c>
      <c r="T13" s="706" t="s">
        <v>311</v>
      </c>
      <c r="U13" s="706" t="s">
        <v>315</v>
      </c>
      <c r="V13" s="707" t="s">
        <v>315</v>
      </c>
      <c r="W13" s="712"/>
    </row>
    <row r="14" spans="1:23" ht="63.75" x14ac:dyDescent="0.2">
      <c r="A14" s="709" t="s">
        <v>305</v>
      </c>
      <c r="B14" s="703" t="s">
        <v>2</v>
      </c>
      <c r="C14" s="710" t="s">
        <v>308</v>
      </c>
      <c r="D14" s="710" t="s">
        <v>309</v>
      </c>
      <c r="E14" s="710" t="s">
        <v>310</v>
      </c>
      <c r="F14" s="711" t="s">
        <v>525</v>
      </c>
      <c r="G14" s="711" t="s">
        <v>527</v>
      </c>
      <c r="H14" s="710" t="s">
        <v>521</v>
      </c>
      <c r="I14" s="710" t="s">
        <v>465</v>
      </c>
      <c r="J14" s="711" t="s">
        <v>520</v>
      </c>
      <c r="K14" s="455">
        <v>449</v>
      </c>
      <c r="L14" s="705">
        <v>19</v>
      </c>
      <c r="M14" s="705">
        <v>19</v>
      </c>
      <c r="N14" s="706" t="s">
        <v>311</v>
      </c>
      <c r="O14" s="706" t="s">
        <v>311</v>
      </c>
      <c r="P14" s="706" t="s">
        <v>326</v>
      </c>
      <c r="Q14" s="706" t="s">
        <v>326</v>
      </c>
      <c r="R14" s="706" t="s">
        <v>326</v>
      </c>
      <c r="S14" s="706" t="s">
        <v>315</v>
      </c>
      <c r="T14" s="706" t="s">
        <v>311</v>
      </c>
      <c r="U14" s="706" t="s">
        <v>315</v>
      </c>
      <c r="V14" s="707" t="s">
        <v>315</v>
      </c>
      <c r="W14" s="712" t="s">
        <v>1315</v>
      </c>
    </row>
    <row r="15" spans="1:23" ht="63.75" x14ac:dyDescent="0.2">
      <c r="A15" s="709" t="s">
        <v>305</v>
      </c>
      <c r="B15" s="703" t="s">
        <v>2</v>
      </c>
      <c r="C15" s="710" t="s">
        <v>308</v>
      </c>
      <c r="D15" s="710" t="s">
        <v>309</v>
      </c>
      <c r="E15" s="710" t="s">
        <v>310</v>
      </c>
      <c r="F15" s="711" t="s">
        <v>525</v>
      </c>
      <c r="G15" s="711" t="s">
        <v>527</v>
      </c>
      <c r="H15" s="710" t="s">
        <v>523</v>
      </c>
      <c r="I15" s="710" t="s">
        <v>465</v>
      </c>
      <c r="J15" s="711" t="s">
        <v>520</v>
      </c>
      <c r="K15" s="455">
        <v>449</v>
      </c>
      <c r="L15" s="705">
        <v>19</v>
      </c>
      <c r="M15" s="705">
        <v>19</v>
      </c>
      <c r="N15" s="706" t="s">
        <v>311</v>
      </c>
      <c r="O15" s="706" t="s">
        <v>311</v>
      </c>
      <c r="P15" s="706" t="s">
        <v>315</v>
      </c>
      <c r="Q15" s="706" t="s">
        <v>326</v>
      </c>
      <c r="R15" s="706" t="s">
        <v>326</v>
      </c>
      <c r="S15" s="706" t="s">
        <v>326</v>
      </c>
      <c r="T15" s="706" t="s">
        <v>315</v>
      </c>
      <c r="U15" s="706" t="s">
        <v>315</v>
      </c>
      <c r="V15" s="707" t="s">
        <v>315</v>
      </c>
      <c r="W15" s="712" t="s">
        <v>1314</v>
      </c>
    </row>
    <row r="16" spans="1:23" ht="63.75" x14ac:dyDescent="0.2">
      <c r="A16" s="709" t="s">
        <v>305</v>
      </c>
      <c r="B16" s="703" t="s">
        <v>2</v>
      </c>
      <c r="C16" s="710" t="s">
        <v>308</v>
      </c>
      <c r="D16" s="710" t="s">
        <v>309</v>
      </c>
      <c r="E16" s="710" t="s">
        <v>310</v>
      </c>
      <c r="F16" s="711" t="s">
        <v>525</v>
      </c>
      <c r="G16" s="711" t="s">
        <v>527</v>
      </c>
      <c r="H16" s="644" t="s">
        <v>519</v>
      </c>
      <c r="I16" s="710" t="s">
        <v>465</v>
      </c>
      <c r="J16" s="711" t="s">
        <v>520</v>
      </c>
      <c r="K16" s="455">
        <v>449</v>
      </c>
      <c r="L16" s="705">
        <v>19</v>
      </c>
      <c r="M16" s="705">
        <v>19</v>
      </c>
      <c r="N16" s="706" t="s">
        <v>311</v>
      </c>
      <c r="O16" s="706" t="s">
        <v>311</v>
      </c>
      <c r="P16" s="706" t="s">
        <v>326</v>
      </c>
      <c r="Q16" s="706" t="s">
        <v>326</v>
      </c>
      <c r="R16" s="706" t="s">
        <v>311</v>
      </c>
      <c r="S16" s="706" t="s">
        <v>326</v>
      </c>
      <c r="T16" s="706" t="s">
        <v>311</v>
      </c>
      <c r="U16" s="706" t="s">
        <v>315</v>
      </c>
      <c r="V16" s="707" t="s">
        <v>315</v>
      </c>
      <c r="W16" s="712"/>
    </row>
    <row r="17" spans="1:23" ht="63.75" x14ac:dyDescent="0.2">
      <c r="A17" s="709" t="s">
        <v>305</v>
      </c>
      <c r="B17" s="703" t="s">
        <v>2</v>
      </c>
      <c r="C17" s="710" t="s">
        <v>308</v>
      </c>
      <c r="D17" s="710" t="s">
        <v>309</v>
      </c>
      <c r="E17" s="710" t="s">
        <v>310</v>
      </c>
      <c r="F17" s="711" t="s">
        <v>525</v>
      </c>
      <c r="G17" s="711" t="s">
        <v>527</v>
      </c>
      <c r="H17" s="644" t="s">
        <v>522</v>
      </c>
      <c r="I17" s="710" t="s">
        <v>465</v>
      </c>
      <c r="J17" s="711" t="s">
        <v>520</v>
      </c>
      <c r="K17" s="455">
        <v>449</v>
      </c>
      <c r="L17" s="705">
        <v>19</v>
      </c>
      <c r="M17" s="705">
        <v>19</v>
      </c>
      <c r="N17" s="706" t="s">
        <v>311</v>
      </c>
      <c r="O17" s="706" t="s">
        <v>311</v>
      </c>
      <c r="P17" s="706" t="s">
        <v>326</v>
      </c>
      <c r="Q17" s="706" t="s">
        <v>311</v>
      </c>
      <c r="R17" s="706" t="s">
        <v>326</v>
      </c>
      <c r="S17" s="706" t="s">
        <v>326</v>
      </c>
      <c r="T17" s="706" t="s">
        <v>315</v>
      </c>
      <c r="U17" s="706" t="s">
        <v>315</v>
      </c>
      <c r="V17" s="707" t="s">
        <v>315</v>
      </c>
      <c r="W17" s="712"/>
    </row>
    <row r="18" spans="1:23" ht="63.75" x14ac:dyDescent="0.2">
      <c r="A18" s="709" t="s">
        <v>305</v>
      </c>
      <c r="B18" s="703" t="s">
        <v>2</v>
      </c>
      <c r="C18" s="710" t="s">
        <v>308</v>
      </c>
      <c r="D18" s="710" t="s">
        <v>309</v>
      </c>
      <c r="E18" s="710" t="s">
        <v>310</v>
      </c>
      <c r="F18" s="711" t="s">
        <v>525</v>
      </c>
      <c r="G18" s="711" t="s">
        <v>528</v>
      </c>
      <c r="H18" s="710" t="s">
        <v>521</v>
      </c>
      <c r="I18" s="710" t="s">
        <v>465</v>
      </c>
      <c r="J18" s="711" t="s">
        <v>520</v>
      </c>
      <c r="K18" s="713">
        <v>17</v>
      </c>
      <c r="L18" s="705">
        <v>1</v>
      </c>
      <c r="M18" s="705">
        <v>1</v>
      </c>
      <c r="N18" s="706" t="s">
        <v>311</v>
      </c>
      <c r="O18" s="706" t="s">
        <v>311</v>
      </c>
      <c r="P18" s="706" t="s">
        <v>326</v>
      </c>
      <c r="Q18" s="706" t="s">
        <v>326</v>
      </c>
      <c r="R18" s="706" t="s">
        <v>326</v>
      </c>
      <c r="S18" s="706" t="s">
        <v>311</v>
      </c>
      <c r="T18" s="706" t="s">
        <v>311</v>
      </c>
      <c r="U18" s="706" t="s">
        <v>315</v>
      </c>
      <c r="V18" s="714" t="s">
        <v>315</v>
      </c>
      <c r="W18" s="712"/>
    </row>
    <row r="19" spans="1:23" ht="63.75" x14ac:dyDescent="0.2">
      <c r="A19" s="709" t="s">
        <v>305</v>
      </c>
      <c r="B19" s="703" t="s">
        <v>2</v>
      </c>
      <c r="C19" s="710" t="s">
        <v>308</v>
      </c>
      <c r="D19" s="710" t="s">
        <v>309</v>
      </c>
      <c r="E19" s="710" t="s">
        <v>310</v>
      </c>
      <c r="F19" s="711" t="s">
        <v>525</v>
      </c>
      <c r="G19" s="711" t="s">
        <v>528</v>
      </c>
      <c r="H19" s="710" t="s">
        <v>523</v>
      </c>
      <c r="I19" s="710" t="s">
        <v>465</v>
      </c>
      <c r="J19" s="711" t="s">
        <v>520</v>
      </c>
      <c r="K19" s="713">
        <v>17</v>
      </c>
      <c r="L19" s="705">
        <v>1</v>
      </c>
      <c r="M19" s="705">
        <v>1</v>
      </c>
      <c r="N19" s="706" t="s">
        <v>311</v>
      </c>
      <c r="O19" s="706" t="s">
        <v>311</v>
      </c>
      <c r="P19" s="706" t="s">
        <v>311</v>
      </c>
      <c r="Q19" s="706" t="s">
        <v>326</v>
      </c>
      <c r="R19" s="706" t="s">
        <v>326</v>
      </c>
      <c r="S19" s="706" t="s">
        <v>326</v>
      </c>
      <c r="T19" s="706" t="s">
        <v>311</v>
      </c>
      <c r="U19" s="706" t="s">
        <v>315</v>
      </c>
      <c r="V19" s="714" t="s">
        <v>315</v>
      </c>
      <c r="W19" s="712"/>
    </row>
    <row r="20" spans="1:23" ht="63.75" x14ac:dyDescent="0.2">
      <c r="A20" s="709" t="s">
        <v>305</v>
      </c>
      <c r="B20" s="703" t="s">
        <v>2</v>
      </c>
      <c r="C20" s="710" t="s">
        <v>308</v>
      </c>
      <c r="D20" s="710" t="s">
        <v>309</v>
      </c>
      <c r="E20" s="710" t="s">
        <v>310</v>
      </c>
      <c r="F20" s="711" t="s">
        <v>525</v>
      </c>
      <c r="G20" s="711" t="s">
        <v>528</v>
      </c>
      <c r="H20" s="644" t="s">
        <v>519</v>
      </c>
      <c r="I20" s="710" t="s">
        <v>465</v>
      </c>
      <c r="J20" s="711" t="s">
        <v>520</v>
      </c>
      <c r="K20" s="713">
        <v>17</v>
      </c>
      <c r="L20" s="705">
        <v>1</v>
      </c>
      <c r="M20" s="705">
        <v>1</v>
      </c>
      <c r="N20" s="706" t="s">
        <v>311</v>
      </c>
      <c r="O20" s="706" t="s">
        <v>311</v>
      </c>
      <c r="P20" s="706" t="s">
        <v>326</v>
      </c>
      <c r="Q20" s="706" t="s">
        <v>326</v>
      </c>
      <c r="R20" s="706" t="s">
        <v>311</v>
      </c>
      <c r="S20" s="706" t="s">
        <v>326</v>
      </c>
      <c r="T20" s="706" t="s">
        <v>311</v>
      </c>
      <c r="U20" s="706" t="s">
        <v>315</v>
      </c>
      <c r="V20" s="707" t="s">
        <v>315</v>
      </c>
      <c r="W20" s="712"/>
    </row>
    <row r="21" spans="1:23" ht="63.75" x14ac:dyDescent="0.2">
      <c r="A21" s="709" t="s">
        <v>305</v>
      </c>
      <c r="B21" s="703" t="s">
        <v>2</v>
      </c>
      <c r="C21" s="710" t="s">
        <v>308</v>
      </c>
      <c r="D21" s="710" t="s">
        <v>309</v>
      </c>
      <c r="E21" s="710" t="s">
        <v>310</v>
      </c>
      <c r="F21" s="711" t="s">
        <v>525</v>
      </c>
      <c r="G21" s="711" t="s">
        <v>528</v>
      </c>
      <c r="H21" s="644" t="s">
        <v>522</v>
      </c>
      <c r="I21" s="710" t="s">
        <v>465</v>
      </c>
      <c r="J21" s="711" t="s">
        <v>520</v>
      </c>
      <c r="K21" s="713">
        <v>17</v>
      </c>
      <c r="L21" s="705">
        <v>1</v>
      </c>
      <c r="M21" s="705">
        <v>1</v>
      </c>
      <c r="N21" s="706" t="s">
        <v>311</v>
      </c>
      <c r="O21" s="706" t="s">
        <v>311</v>
      </c>
      <c r="P21" s="706" t="s">
        <v>326</v>
      </c>
      <c r="Q21" s="706" t="s">
        <v>311</v>
      </c>
      <c r="R21" s="706" t="s">
        <v>326</v>
      </c>
      <c r="S21" s="706" t="s">
        <v>326</v>
      </c>
      <c r="T21" s="706" t="s">
        <v>311</v>
      </c>
      <c r="U21" s="706" t="s">
        <v>315</v>
      </c>
      <c r="V21" s="714" t="s">
        <v>315</v>
      </c>
      <c r="W21" s="712"/>
    </row>
    <row r="22" spans="1:23" ht="63.75" x14ac:dyDescent="0.2">
      <c r="A22" s="709" t="s">
        <v>305</v>
      </c>
      <c r="B22" s="703" t="s">
        <v>2</v>
      </c>
      <c r="C22" s="710" t="s">
        <v>308</v>
      </c>
      <c r="D22" s="710" t="s">
        <v>309</v>
      </c>
      <c r="E22" s="710" t="s">
        <v>310</v>
      </c>
      <c r="F22" s="711" t="s">
        <v>525</v>
      </c>
      <c r="G22" s="711" t="s">
        <v>529</v>
      </c>
      <c r="H22" s="710" t="s">
        <v>523</v>
      </c>
      <c r="I22" s="710" t="s">
        <v>465</v>
      </c>
      <c r="J22" s="711" t="s">
        <v>520</v>
      </c>
      <c r="K22" s="455">
        <v>1070</v>
      </c>
      <c r="L22" s="705">
        <v>31</v>
      </c>
      <c r="M22" s="705">
        <v>31</v>
      </c>
      <c r="N22" s="706" t="s">
        <v>311</v>
      </c>
      <c r="O22" s="706" t="s">
        <v>311</v>
      </c>
      <c r="P22" s="706" t="s">
        <v>315</v>
      </c>
      <c r="Q22" s="706" t="s">
        <v>326</v>
      </c>
      <c r="R22" s="706" t="s">
        <v>326</v>
      </c>
      <c r="S22" s="706" t="s">
        <v>326</v>
      </c>
      <c r="T22" s="706" t="s">
        <v>311</v>
      </c>
      <c r="U22" s="706" t="s">
        <v>315</v>
      </c>
      <c r="V22" s="707" t="s">
        <v>315</v>
      </c>
      <c r="W22" s="712" t="s">
        <v>1316</v>
      </c>
    </row>
    <row r="23" spans="1:23" ht="63.75" x14ac:dyDescent="0.2">
      <c r="A23" s="709" t="s">
        <v>305</v>
      </c>
      <c r="B23" s="703" t="s">
        <v>2</v>
      </c>
      <c r="C23" s="710" t="s">
        <v>308</v>
      </c>
      <c r="D23" s="710" t="s">
        <v>309</v>
      </c>
      <c r="E23" s="710" t="s">
        <v>310</v>
      </c>
      <c r="F23" s="711" t="s">
        <v>525</v>
      </c>
      <c r="G23" s="711" t="s">
        <v>529</v>
      </c>
      <c r="H23" s="644" t="s">
        <v>519</v>
      </c>
      <c r="I23" s="710" t="s">
        <v>530</v>
      </c>
      <c r="J23" s="711" t="s">
        <v>520</v>
      </c>
      <c r="K23" s="455">
        <v>1070</v>
      </c>
      <c r="L23" s="705">
        <v>31</v>
      </c>
      <c r="M23" s="705">
        <v>31</v>
      </c>
      <c r="N23" s="706" t="s">
        <v>311</v>
      </c>
      <c r="O23" s="706" t="s">
        <v>311</v>
      </c>
      <c r="P23" s="706" t="s">
        <v>326</v>
      </c>
      <c r="Q23" s="706" t="s">
        <v>326</v>
      </c>
      <c r="R23" s="706" t="s">
        <v>311</v>
      </c>
      <c r="S23" s="706" t="s">
        <v>326</v>
      </c>
      <c r="T23" s="706" t="s">
        <v>311</v>
      </c>
      <c r="U23" s="706" t="s">
        <v>315</v>
      </c>
      <c r="V23" s="707" t="s">
        <v>315</v>
      </c>
      <c r="W23" s="712"/>
    </row>
    <row r="24" spans="1:23" ht="63.75" x14ac:dyDescent="0.2">
      <c r="A24" s="709" t="s">
        <v>305</v>
      </c>
      <c r="B24" s="703" t="s">
        <v>2</v>
      </c>
      <c r="C24" s="710" t="s">
        <v>308</v>
      </c>
      <c r="D24" s="710" t="s">
        <v>309</v>
      </c>
      <c r="E24" s="710" t="s">
        <v>310</v>
      </c>
      <c r="F24" s="711" t="s">
        <v>525</v>
      </c>
      <c r="G24" s="711" t="s">
        <v>529</v>
      </c>
      <c r="H24" s="644" t="s">
        <v>522</v>
      </c>
      <c r="I24" s="710" t="s">
        <v>530</v>
      </c>
      <c r="J24" s="711" t="s">
        <v>520</v>
      </c>
      <c r="K24" s="455">
        <v>1070</v>
      </c>
      <c r="L24" s="705">
        <v>31</v>
      </c>
      <c r="M24" s="705">
        <v>31</v>
      </c>
      <c r="N24" s="706" t="s">
        <v>311</v>
      </c>
      <c r="O24" s="706" t="s">
        <v>311</v>
      </c>
      <c r="P24" s="706" t="s">
        <v>326</v>
      </c>
      <c r="Q24" s="706" t="s">
        <v>311</v>
      </c>
      <c r="R24" s="706" t="s">
        <v>326</v>
      </c>
      <c r="S24" s="706" t="s">
        <v>326</v>
      </c>
      <c r="T24" s="706" t="s">
        <v>311</v>
      </c>
      <c r="U24" s="706" t="s">
        <v>315</v>
      </c>
      <c r="V24" s="707" t="s">
        <v>315</v>
      </c>
      <c r="W24" s="712"/>
    </row>
    <row r="25" spans="1:23" ht="63.75" x14ac:dyDescent="0.2">
      <c r="A25" s="709" t="s">
        <v>305</v>
      </c>
      <c r="B25" s="703" t="s">
        <v>2</v>
      </c>
      <c r="C25" s="710" t="s">
        <v>308</v>
      </c>
      <c r="D25" s="710" t="s">
        <v>309</v>
      </c>
      <c r="E25" s="710" t="s">
        <v>310</v>
      </c>
      <c r="F25" s="711" t="s">
        <v>525</v>
      </c>
      <c r="G25" s="711" t="s">
        <v>529</v>
      </c>
      <c r="H25" s="710" t="s">
        <v>521</v>
      </c>
      <c r="I25" s="710" t="s">
        <v>530</v>
      </c>
      <c r="J25" s="711" t="s">
        <v>520</v>
      </c>
      <c r="K25" s="455">
        <v>1070</v>
      </c>
      <c r="L25" s="705">
        <v>31</v>
      </c>
      <c r="M25" s="705">
        <v>31</v>
      </c>
      <c r="N25" s="706" t="s">
        <v>311</v>
      </c>
      <c r="O25" s="706" t="s">
        <v>311</v>
      </c>
      <c r="P25" s="706" t="s">
        <v>326</v>
      </c>
      <c r="Q25" s="706" t="s">
        <v>326</v>
      </c>
      <c r="R25" s="706" t="s">
        <v>326</v>
      </c>
      <c r="S25" s="706" t="s">
        <v>311</v>
      </c>
      <c r="T25" s="706" t="s">
        <v>311</v>
      </c>
      <c r="U25" s="706" t="s">
        <v>315</v>
      </c>
      <c r="V25" s="707" t="s">
        <v>315</v>
      </c>
      <c r="W25" s="712"/>
    </row>
    <row r="26" spans="1:23" ht="63.75" x14ac:dyDescent="0.2">
      <c r="A26" s="709" t="s">
        <v>305</v>
      </c>
      <c r="B26" s="703" t="s">
        <v>2</v>
      </c>
      <c r="C26" s="710" t="s">
        <v>308</v>
      </c>
      <c r="D26" s="710" t="s">
        <v>309</v>
      </c>
      <c r="E26" s="710" t="s">
        <v>310</v>
      </c>
      <c r="F26" s="711" t="s">
        <v>525</v>
      </c>
      <c r="G26" s="711" t="s">
        <v>531</v>
      </c>
      <c r="H26" s="710" t="s">
        <v>521</v>
      </c>
      <c r="I26" s="710" t="s">
        <v>465</v>
      </c>
      <c r="J26" s="711" t="s">
        <v>520</v>
      </c>
      <c r="K26" s="713">
        <v>197</v>
      </c>
      <c r="L26" s="705">
        <v>19</v>
      </c>
      <c r="M26" s="705">
        <v>19</v>
      </c>
      <c r="N26" s="706" t="s">
        <v>311</v>
      </c>
      <c r="O26" s="706" t="s">
        <v>311</v>
      </c>
      <c r="P26" s="706" t="s">
        <v>326</v>
      </c>
      <c r="Q26" s="706" t="s">
        <v>326</v>
      </c>
      <c r="R26" s="706" t="s">
        <v>326</v>
      </c>
      <c r="S26" s="706" t="s">
        <v>315</v>
      </c>
      <c r="T26" s="706" t="s">
        <v>311</v>
      </c>
      <c r="U26" s="706" t="s">
        <v>315</v>
      </c>
      <c r="V26" s="707" t="s">
        <v>315</v>
      </c>
      <c r="W26" s="712"/>
    </row>
    <row r="27" spans="1:23" ht="63.75" x14ac:dyDescent="0.2">
      <c r="A27" s="709" t="s">
        <v>305</v>
      </c>
      <c r="B27" s="703" t="s">
        <v>2</v>
      </c>
      <c r="C27" s="710" t="s">
        <v>308</v>
      </c>
      <c r="D27" s="710" t="s">
        <v>309</v>
      </c>
      <c r="E27" s="710" t="s">
        <v>310</v>
      </c>
      <c r="F27" s="711" t="s">
        <v>525</v>
      </c>
      <c r="G27" s="711" t="s">
        <v>531</v>
      </c>
      <c r="H27" s="710" t="s">
        <v>523</v>
      </c>
      <c r="I27" s="710" t="s">
        <v>465</v>
      </c>
      <c r="J27" s="711" t="s">
        <v>520</v>
      </c>
      <c r="K27" s="713">
        <v>197</v>
      </c>
      <c r="L27" s="705">
        <v>19</v>
      </c>
      <c r="M27" s="705">
        <v>19</v>
      </c>
      <c r="N27" s="706" t="s">
        <v>311</v>
      </c>
      <c r="O27" s="706" t="s">
        <v>311</v>
      </c>
      <c r="P27" s="706" t="s">
        <v>315</v>
      </c>
      <c r="Q27" s="706" t="s">
        <v>326</v>
      </c>
      <c r="R27" s="706" t="s">
        <v>326</v>
      </c>
      <c r="S27" s="706" t="s">
        <v>326</v>
      </c>
      <c r="T27" s="706" t="s">
        <v>315</v>
      </c>
      <c r="U27" s="706" t="s">
        <v>315</v>
      </c>
      <c r="V27" s="707" t="s">
        <v>315</v>
      </c>
      <c r="W27" s="712"/>
    </row>
    <row r="28" spans="1:23" ht="63.75" x14ac:dyDescent="0.2">
      <c r="A28" s="709" t="s">
        <v>305</v>
      </c>
      <c r="B28" s="703" t="s">
        <v>2</v>
      </c>
      <c r="C28" s="710" t="s">
        <v>308</v>
      </c>
      <c r="D28" s="710" t="s">
        <v>309</v>
      </c>
      <c r="E28" s="710" t="s">
        <v>310</v>
      </c>
      <c r="F28" s="711" t="s">
        <v>525</v>
      </c>
      <c r="G28" s="711" t="s">
        <v>531</v>
      </c>
      <c r="H28" s="644" t="s">
        <v>519</v>
      </c>
      <c r="I28" s="710" t="s">
        <v>465</v>
      </c>
      <c r="J28" s="711" t="s">
        <v>520</v>
      </c>
      <c r="K28" s="713">
        <v>197</v>
      </c>
      <c r="L28" s="705">
        <v>19</v>
      </c>
      <c r="M28" s="705">
        <v>19</v>
      </c>
      <c r="N28" s="706" t="s">
        <v>311</v>
      </c>
      <c r="O28" s="706" t="s">
        <v>311</v>
      </c>
      <c r="P28" s="706" t="s">
        <v>326</v>
      </c>
      <c r="Q28" s="706" t="s">
        <v>326</v>
      </c>
      <c r="R28" s="706" t="s">
        <v>315</v>
      </c>
      <c r="S28" s="706" t="s">
        <v>326</v>
      </c>
      <c r="T28" s="706" t="s">
        <v>311</v>
      </c>
      <c r="U28" s="706" t="s">
        <v>315</v>
      </c>
      <c r="V28" s="714" t="s">
        <v>315</v>
      </c>
      <c r="W28" s="712"/>
    </row>
    <row r="29" spans="1:23" ht="63.75" x14ac:dyDescent="0.2">
      <c r="A29" s="709" t="s">
        <v>305</v>
      </c>
      <c r="B29" s="703" t="s">
        <v>2</v>
      </c>
      <c r="C29" s="710" t="s">
        <v>308</v>
      </c>
      <c r="D29" s="710" t="s">
        <v>309</v>
      </c>
      <c r="E29" s="710" t="s">
        <v>310</v>
      </c>
      <c r="F29" s="711" t="s">
        <v>525</v>
      </c>
      <c r="G29" s="711" t="s">
        <v>531</v>
      </c>
      <c r="H29" s="644" t="s">
        <v>522</v>
      </c>
      <c r="I29" s="710" t="s">
        <v>465</v>
      </c>
      <c r="J29" s="711" t="s">
        <v>520</v>
      </c>
      <c r="K29" s="713">
        <v>197</v>
      </c>
      <c r="L29" s="705">
        <v>19</v>
      </c>
      <c r="M29" s="705">
        <v>19</v>
      </c>
      <c r="N29" s="706" t="s">
        <v>311</v>
      </c>
      <c r="O29" s="706" t="s">
        <v>311</v>
      </c>
      <c r="P29" s="706" t="s">
        <v>326</v>
      </c>
      <c r="Q29" s="706" t="s">
        <v>311</v>
      </c>
      <c r="R29" s="706" t="s">
        <v>326</v>
      </c>
      <c r="S29" s="706" t="s">
        <v>326</v>
      </c>
      <c r="T29" s="706" t="s">
        <v>311</v>
      </c>
      <c r="U29" s="706" t="s">
        <v>315</v>
      </c>
      <c r="V29" s="707" t="s">
        <v>315</v>
      </c>
      <c r="W29" s="712"/>
    </row>
    <row r="30" spans="1:23" ht="63.75" x14ac:dyDescent="0.2">
      <c r="A30" s="709" t="s">
        <v>305</v>
      </c>
      <c r="B30" s="703" t="s">
        <v>2</v>
      </c>
      <c r="C30" s="710" t="s">
        <v>308</v>
      </c>
      <c r="D30" s="710" t="s">
        <v>309</v>
      </c>
      <c r="E30" s="710" t="s">
        <v>310</v>
      </c>
      <c r="F30" s="711" t="s">
        <v>525</v>
      </c>
      <c r="G30" s="711" t="s">
        <v>532</v>
      </c>
      <c r="H30" s="710" t="s">
        <v>523</v>
      </c>
      <c r="I30" s="710" t="s">
        <v>465</v>
      </c>
      <c r="J30" s="711" t="s">
        <v>520</v>
      </c>
      <c r="K30" s="715">
        <v>12</v>
      </c>
      <c r="L30" s="705">
        <v>12</v>
      </c>
      <c r="M30" s="705">
        <v>12</v>
      </c>
      <c r="N30" s="706" t="s">
        <v>311</v>
      </c>
      <c r="O30" s="706" t="s">
        <v>311</v>
      </c>
      <c r="P30" s="706" t="s">
        <v>315</v>
      </c>
      <c r="Q30" s="706" t="s">
        <v>326</v>
      </c>
      <c r="R30" s="706" t="s">
        <v>326</v>
      </c>
      <c r="S30" s="706" t="s">
        <v>326</v>
      </c>
      <c r="T30" s="706" t="s">
        <v>311</v>
      </c>
      <c r="U30" s="706" t="s">
        <v>315</v>
      </c>
      <c r="V30" s="707" t="s">
        <v>315</v>
      </c>
      <c r="W30" s="708"/>
    </row>
    <row r="31" spans="1:23" ht="63.75" x14ac:dyDescent="0.2">
      <c r="A31" s="644" t="s">
        <v>305</v>
      </c>
      <c r="B31" s="703" t="s">
        <v>2</v>
      </c>
      <c r="C31" s="644" t="s">
        <v>308</v>
      </c>
      <c r="D31" s="644" t="s">
        <v>318</v>
      </c>
      <c r="E31" s="644" t="s">
        <v>310</v>
      </c>
      <c r="F31" s="716" t="s">
        <v>517</v>
      </c>
      <c r="G31" s="716" t="s">
        <v>533</v>
      </c>
      <c r="H31" s="644" t="s">
        <v>523</v>
      </c>
      <c r="I31" s="644" t="s">
        <v>465</v>
      </c>
      <c r="J31" s="716" t="s">
        <v>520</v>
      </c>
      <c r="K31" s="715">
        <v>14341</v>
      </c>
      <c r="L31" s="614" t="s">
        <v>326</v>
      </c>
      <c r="M31" s="614" t="s">
        <v>326</v>
      </c>
      <c r="N31" s="614" t="s">
        <v>311</v>
      </c>
      <c r="O31" s="614" t="s">
        <v>311</v>
      </c>
      <c r="P31" s="614" t="s">
        <v>326</v>
      </c>
      <c r="Q31" s="614" t="s">
        <v>326</v>
      </c>
      <c r="R31" s="614" t="s">
        <v>326</v>
      </c>
      <c r="S31" s="614" t="s">
        <v>326</v>
      </c>
      <c r="T31" s="614" t="s">
        <v>326</v>
      </c>
      <c r="U31" s="614" t="s">
        <v>326</v>
      </c>
      <c r="V31" s="717" t="s">
        <v>326</v>
      </c>
      <c r="W31" s="496" t="s">
        <v>1370</v>
      </c>
    </row>
    <row r="32" spans="1:23" ht="63.75" x14ac:dyDescent="0.2">
      <c r="A32" s="644" t="s">
        <v>305</v>
      </c>
      <c r="B32" s="703" t="s">
        <v>2</v>
      </c>
      <c r="C32" s="644" t="s">
        <v>308</v>
      </c>
      <c r="D32" s="644" t="s">
        <v>318</v>
      </c>
      <c r="E32" s="644" t="s">
        <v>310</v>
      </c>
      <c r="F32" s="716" t="s">
        <v>517</v>
      </c>
      <c r="G32" s="716" t="s">
        <v>533</v>
      </c>
      <c r="H32" s="644" t="s">
        <v>519</v>
      </c>
      <c r="I32" s="644" t="s">
        <v>465</v>
      </c>
      <c r="J32" s="716" t="s">
        <v>520</v>
      </c>
      <c r="K32" s="715">
        <v>14341</v>
      </c>
      <c r="L32" s="614" t="s">
        <v>326</v>
      </c>
      <c r="M32" s="614" t="s">
        <v>326</v>
      </c>
      <c r="N32" s="614" t="s">
        <v>311</v>
      </c>
      <c r="O32" s="614" t="s">
        <v>311</v>
      </c>
      <c r="P32" s="614" t="s">
        <v>326</v>
      </c>
      <c r="Q32" s="614" t="s">
        <v>326</v>
      </c>
      <c r="R32" s="614" t="s">
        <v>326</v>
      </c>
      <c r="S32" s="614" t="s">
        <v>326</v>
      </c>
      <c r="T32" s="614" t="s">
        <v>326</v>
      </c>
      <c r="U32" s="614" t="s">
        <v>326</v>
      </c>
      <c r="V32" s="717" t="s">
        <v>326</v>
      </c>
      <c r="W32" s="496" t="s">
        <v>1370</v>
      </c>
    </row>
    <row r="33" spans="1:23" ht="63.75" x14ac:dyDescent="0.2">
      <c r="A33" s="644" t="s">
        <v>305</v>
      </c>
      <c r="B33" s="703" t="s">
        <v>2</v>
      </c>
      <c r="C33" s="644" t="s">
        <v>308</v>
      </c>
      <c r="D33" s="644" t="s">
        <v>318</v>
      </c>
      <c r="E33" s="644" t="s">
        <v>310</v>
      </c>
      <c r="F33" s="716" t="s">
        <v>517</v>
      </c>
      <c r="G33" s="716" t="s">
        <v>533</v>
      </c>
      <c r="H33" s="644" t="s">
        <v>521</v>
      </c>
      <c r="I33" s="644" t="s">
        <v>465</v>
      </c>
      <c r="J33" s="716" t="s">
        <v>520</v>
      </c>
      <c r="K33" s="715">
        <v>14341</v>
      </c>
      <c r="L33" s="614" t="s">
        <v>326</v>
      </c>
      <c r="M33" s="614" t="s">
        <v>326</v>
      </c>
      <c r="N33" s="614" t="s">
        <v>311</v>
      </c>
      <c r="O33" s="614" t="s">
        <v>311</v>
      </c>
      <c r="P33" s="614" t="s">
        <v>326</v>
      </c>
      <c r="Q33" s="614" t="s">
        <v>326</v>
      </c>
      <c r="R33" s="614" t="s">
        <v>326</v>
      </c>
      <c r="S33" s="614" t="s">
        <v>326</v>
      </c>
      <c r="T33" s="614" t="s">
        <v>326</v>
      </c>
      <c r="U33" s="614" t="s">
        <v>326</v>
      </c>
      <c r="V33" s="717" t="s">
        <v>326</v>
      </c>
      <c r="W33" s="496" t="s">
        <v>1370</v>
      </c>
    </row>
    <row r="34" spans="1:23" ht="63.75" x14ac:dyDescent="0.2">
      <c r="A34" s="644" t="s">
        <v>305</v>
      </c>
      <c r="B34" s="703" t="s">
        <v>2</v>
      </c>
      <c r="C34" s="644" t="s">
        <v>308</v>
      </c>
      <c r="D34" s="644" t="s">
        <v>318</v>
      </c>
      <c r="E34" s="644" t="s">
        <v>310</v>
      </c>
      <c r="F34" s="716" t="s">
        <v>517</v>
      </c>
      <c r="G34" s="716" t="s">
        <v>533</v>
      </c>
      <c r="H34" s="644" t="s">
        <v>522</v>
      </c>
      <c r="I34" s="644" t="s">
        <v>465</v>
      </c>
      <c r="J34" s="716" t="s">
        <v>520</v>
      </c>
      <c r="K34" s="715">
        <v>14341</v>
      </c>
      <c r="L34" s="614" t="s">
        <v>326</v>
      </c>
      <c r="M34" s="614" t="s">
        <v>326</v>
      </c>
      <c r="N34" s="614" t="s">
        <v>311</v>
      </c>
      <c r="O34" s="614" t="s">
        <v>311</v>
      </c>
      <c r="P34" s="614" t="s">
        <v>326</v>
      </c>
      <c r="Q34" s="614" t="s">
        <v>326</v>
      </c>
      <c r="R34" s="614" t="s">
        <v>326</v>
      </c>
      <c r="S34" s="614" t="s">
        <v>326</v>
      </c>
      <c r="T34" s="614" t="s">
        <v>326</v>
      </c>
      <c r="U34" s="614" t="s">
        <v>326</v>
      </c>
      <c r="V34" s="717" t="s">
        <v>326</v>
      </c>
      <c r="W34" s="496" t="s">
        <v>1370</v>
      </c>
    </row>
    <row r="35" spans="1:23" ht="63.75" x14ac:dyDescent="0.2">
      <c r="A35" s="644" t="s">
        <v>305</v>
      </c>
      <c r="B35" s="703" t="s">
        <v>2</v>
      </c>
      <c r="C35" s="644" t="s">
        <v>308</v>
      </c>
      <c r="D35" s="644" t="s">
        <v>318</v>
      </c>
      <c r="E35" s="644" t="s">
        <v>310</v>
      </c>
      <c r="F35" s="716" t="s">
        <v>517</v>
      </c>
      <c r="G35" s="716" t="s">
        <v>534</v>
      </c>
      <c r="H35" s="644" t="s">
        <v>523</v>
      </c>
      <c r="I35" s="644" t="s">
        <v>465</v>
      </c>
      <c r="J35" s="716" t="s">
        <v>520</v>
      </c>
      <c r="K35" s="715">
        <v>2823</v>
      </c>
      <c r="L35" s="705">
        <v>4</v>
      </c>
      <c r="M35" s="705">
        <v>4</v>
      </c>
      <c r="N35" s="706" t="s">
        <v>315</v>
      </c>
      <c r="O35" s="706" t="s">
        <v>311</v>
      </c>
      <c r="P35" s="706" t="s">
        <v>311</v>
      </c>
      <c r="Q35" s="706" t="s">
        <v>311</v>
      </c>
      <c r="R35" s="706" t="s">
        <v>311</v>
      </c>
      <c r="S35" s="706" t="s">
        <v>311</v>
      </c>
      <c r="T35" s="706" t="s">
        <v>311</v>
      </c>
      <c r="U35" s="706" t="s">
        <v>315</v>
      </c>
      <c r="V35" s="707" t="s">
        <v>315</v>
      </c>
      <c r="W35" s="712"/>
    </row>
    <row r="36" spans="1:23" ht="63.75" x14ac:dyDescent="0.2">
      <c r="A36" s="644" t="s">
        <v>305</v>
      </c>
      <c r="B36" s="703" t="s">
        <v>2</v>
      </c>
      <c r="C36" s="644" t="s">
        <v>308</v>
      </c>
      <c r="D36" s="644" t="s">
        <v>318</v>
      </c>
      <c r="E36" s="644" t="s">
        <v>310</v>
      </c>
      <c r="F36" s="716" t="s">
        <v>517</v>
      </c>
      <c r="G36" s="716" t="s">
        <v>534</v>
      </c>
      <c r="H36" s="644" t="s">
        <v>519</v>
      </c>
      <c r="I36" s="644" t="s">
        <v>465</v>
      </c>
      <c r="J36" s="716" t="s">
        <v>520</v>
      </c>
      <c r="K36" s="715">
        <v>2823</v>
      </c>
      <c r="L36" s="705">
        <v>4</v>
      </c>
      <c r="M36" s="705">
        <v>4</v>
      </c>
      <c r="N36" s="706" t="s">
        <v>315</v>
      </c>
      <c r="O36" s="706" t="s">
        <v>311</v>
      </c>
      <c r="P36" s="706" t="s">
        <v>311</v>
      </c>
      <c r="Q36" s="706" t="s">
        <v>311</v>
      </c>
      <c r="R36" s="706" t="s">
        <v>311</v>
      </c>
      <c r="S36" s="706" t="s">
        <v>311</v>
      </c>
      <c r="T36" s="706" t="s">
        <v>311</v>
      </c>
      <c r="U36" s="706" t="s">
        <v>315</v>
      </c>
      <c r="V36" s="707" t="s">
        <v>315</v>
      </c>
      <c r="W36" s="712"/>
    </row>
    <row r="37" spans="1:23" ht="63.75" x14ac:dyDescent="0.2">
      <c r="A37" s="644" t="s">
        <v>305</v>
      </c>
      <c r="B37" s="703" t="s">
        <v>2</v>
      </c>
      <c r="C37" s="644" t="s">
        <v>308</v>
      </c>
      <c r="D37" s="644" t="s">
        <v>318</v>
      </c>
      <c r="E37" s="644" t="s">
        <v>310</v>
      </c>
      <c r="F37" s="716" t="s">
        <v>517</v>
      </c>
      <c r="G37" s="716" t="s">
        <v>534</v>
      </c>
      <c r="H37" s="644" t="s">
        <v>521</v>
      </c>
      <c r="I37" s="644" t="s">
        <v>465</v>
      </c>
      <c r="J37" s="716" t="s">
        <v>520</v>
      </c>
      <c r="K37" s="715">
        <v>2823</v>
      </c>
      <c r="L37" s="705">
        <v>4</v>
      </c>
      <c r="M37" s="705">
        <v>4</v>
      </c>
      <c r="N37" s="706" t="s">
        <v>315</v>
      </c>
      <c r="O37" s="706" t="s">
        <v>311</v>
      </c>
      <c r="P37" s="706" t="s">
        <v>311</v>
      </c>
      <c r="Q37" s="706" t="s">
        <v>311</v>
      </c>
      <c r="R37" s="706" t="s">
        <v>311</v>
      </c>
      <c r="S37" s="706" t="s">
        <v>311</v>
      </c>
      <c r="T37" s="706" t="s">
        <v>311</v>
      </c>
      <c r="U37" s="706" t="s">
        <v>315</v>
      </c>
      <c r="V37" s="707" t="s">
        <v>315</v>
      </c>
      <c r="W37" s="712"/>
    </row>
    <row r="38" spans="1:23" ht="63.75" x14ac:dyDescent="0.2">
      <c r="A38" s="644" t="s">
        <v>305</v>
      </c>
      <c r="B38" s="703" t="s">
        <v>2</v>
      </c>
      <c r="C38" s="644" t="s">
        <v>308</v>
      </c>
      <c r="D38" s="644" t="s">
        <v>318</v>
      </c>
      <c r="E38" s="644" t="s">
        <v>310</v>
      </c>
      <c r="F38" s="716" t="s">
        <v>517</v>
      </c>
      <c r="G38" s="716" t="s">
        <v>534</v>
      </c>
      <c r="H38" s="644" t="s">
        <v>522</v>
      </c>
      <c r="I38" s="644" t="s">
        <v>465</v>
      </c>
      <c r="J38" s="716" t="s">
        <v>520</v>
      </c>
      <c r="K38" s="715">
        <v>2823</v>
      </c>
      <c r="L38" s="705">
        <v>4</v>
      </c>
      <c r="M38" s="705">
        <v>4</v>
      </c>
      <c r="N38" s="706" t="s">
        <v>315</v>
      </c>
      <c r="O38" s="706" t="s">
        <v>311</v>
      </c>
      <c r="P38" s="706" t="s">
        <v>311</v>
      </c>
      <c r="Q38" s="706" t="s">
        <v>311</v>
      </c>
      <c r="R38" s="706" t="s">
        <v>311</v>
      </c>
      <c r="S38" s="706" t="s">
        <v>311</v>
      </c>
      <c r="T38" s="706" t="s">
        <v>311</v>
      </c>
      <c r="U38" s="706" t="s">
        <v>315</v>
      </c>
      <c r="V38" s="707" t="s">
        <v>315</v>
      </c>
      <c r="W38" s="712"/>
    </row>
    <row r="39" spans="1:23" ht="63.75" x14ac:dyDescent="0.2">
      <c r="A39" s="644" t="s">
        <v>305</v>
      </c>
      <c r="B39" s="703" t="s">
        <v>2</v>
      </c>
      <c r="C39" s="644" t="s">
        <v>308</v>
      </c>
      <c r="D39" s="644" t="s">
        <v>318</v>
      </c>
      <c r="E39" s="644" t="s">
        <v>310</v>
      </c>
      <c r="F39" s="716" t="s">
        <v>525</v>
      </c>
      <c r="G39" s="716" t="s">
        <v>535</v>
      </c>
      <c r="H39" s="644" t="s">
        <v>523</v>
      </c>
      <c r="I39" s="644" t="s">
        <v>465</v>
      </c>
      <c r="J39" s="716" t="s">
        <v>520</v>
      </c>
      <c r="K39" s="455">
        <v>17211</v>
      </c>
      <c r="L39" s="705">
        <v>42</v>
      </c>
      <c r="M39" s="705">
        <v>42</v>
      </c>
      <c r="N39" s="706" t="s">
        <v>315</v>
      </c>
      <c r="O39" s="706" t="s">
        <v>311</v>
      </c>
      <c r="P39" s="706" t="s">
        <v>311</v>
      </c>
      <c r="Q39" s="706" t="s">
        <v>311</v>
      </c>
      <c r="R39" s="706" t="s">
        <v>311</v>
      </c>
      <c r="S39" s="706" t="s">
        <v>311</v>
      </c>
      <c r="T39" s="706" t="s">
        <v>311</v>
      </c>
      <c r="U39" s="706" t="s">
        <v>315</v>
      </c>
      <c r="V39" s="706" t="s">
        <v>315</v>
      </c>
      <c r="W39" s="708"/>
    </row>
    <row r="40" spans="1:23" ht="63.75" x14ac:dyDescent="0.2">
      <c r="A40" s="644" t="s">
        <v>305</v>
      </c>
      <c r="B40" s="703" t="s">
        <v>2</v>
      </c>
      <c r="C40" s="644" t="s">
        <v>308</v>
      </c>
      <c r="D40" s="644" t="s">
        <v>318</v>
      </c>
      <c r="E40" s="644" t="s">
        <v>310</v>
      </c>
      <c r="F40" s="716" t="s">
        <v>525</v>
      </c>
      <c r="G40" s="716" t="s">
        <v>535</v>
      </c>
      <c r="H40" s="644" t="s">
        <v>519</v>
      </c>
      <c r="I40" s="644" t="s">
        <v>465</v>
      </c>
      <c r="J40" s="716" t="s">
        <v>520</v>
      </c>
      <c r="K40" s="455">
        <v>17211</v>
      </c>
      <c r="L40" s="705">
        <v>42</v>
      </c>
      <c r="M40" s="705">
        <v>42</v>
      </c>
      <c r="N40" s="706" t="s">
        <v>315</v>
      </c>
      <c r="O40" s="706" t="s">
        <v>311</v>
      </c>
      <c r="P40" s="706" t="s">
        <v>311</v>
      </c>
      <c r="Q40" s="706" t="s">
        <v>311</v>
      </c>
      <c r="R40" s="706" t="s">
        <v>311</v>
      </c>
      <c r="S40" s="706" t="s">
        <v>311</v>
      </c>
      <c r="T40" s="706" t="s">
        <v>311</v>
      </c>
      <c r="U40" s="706" t="s">
        <v>315</v>
      </c>
      <c r="V40" s="706" t="s">
        <v>315</v>
      </c>
      <c r="W40" s="708"/>
    </row>
    <row r="41" spans="1:23" ht="63.75" x14ac:dyDescent="0.2">
      <c r="A41" s="644" t="s">
        <v>305</v>
      </c>
      <c r="B41" s="703" t="s">
        <v>2</v>
      </c>
      <c r="C41" s="644" t="s">
        <v>308</v>
      </c>
      <c r="D41" s="644" t="s">
        <v>318</v>
      </c>
      <c r="E41" s="644" t="s">
        <v>310</v>
      </c>
      <c r="F41" s="716" t="s">
        <v>525</v>
      </c>
      <c r="G41" s="716" t="s">
        <v>535</v>
      </c>
      <c r="H41" s="644" t="s">
        <v>521</v>
      </c>
      <c r="I41" s="644" t="s">
        <v>465</v>
      </c>
      <c r="J41" s="716" t="s">
        <v>520</v>
      </c>
      <c r="K41" s="455">
        <v>17211</v>
      </c>
      <c r="L41" s="705">
        <v>42</v>
      </c>
      <c r="M41" s="705">
        <v>42</v>
      </c>
      <c r="N41" s="706" t="s">
        <v>315</v>
      </c>
      <c r="O41" s="706" t="s">
        <v>311</v>
      </c>
      <c r="P41" s="706" t="s">
        <v>311</v>
      </c>
      <c r="Q41" s="706" t="s">
        <v>311</v>
      </c>
      <c r="R41" s="706" t="s">
        <v>311</v>
      </c>
      <c r="S41" s="706" t="s">
        <v>311</v>
      </c>
      <c r="T41" s="706" t="s">
        <v>311</v>
      </c>
      <c r="U41" s="706" t="s">
        <v>315</v>
      </c>
      <c r="V41" s="706" t="s">
        <v>315</v>
      </c>
      <c r="W41" s="708"/>
    </row>
    <row r="42" spans="1:23" ht="63.75" x14ac:dyDescent="0.2">
      <c r="A42" s="644" t="s">
        <v>305</v>
      </c>
      <c r="B42" s="703" t="s">
        <v>2</v>
      </c>
      <c r="C42" s="644" t="s">
        <v>308</v>
      </c>
      <c r="D42" s="644" t="s">
        <v>318</v>
      </c>
      <c r="E42" s="644" t="s">
        <v>310</v>
      </c>
      <c r="F42" s="716" t="s">
        <v>525</v>
      </c>
      <c r="G42" s="716" t="s">
        <v>535</v>
      </c>
      <c r="H42" s="644" t="s">
        <v>522</v>
      </c>
      <c r="I42" s="644" t="s">
        <v>465</v>
      </c>
      <c r="J42" s="716" t="s">
        <v>520</v>
      </c>
      <c r="K42" s="455">
        <v>17211</v>
      </c>
      <c r="L42" s="705">
        <v>42</v>
      </c>
      <c r="M42" s="705">
        <v>42</v>
      </c>
      <c r="N42" s="706" t="s">
        <v>315</v>
      </c>
      <c r="O42" s="706" t="s">
        <v>311</v>
      </c>
      <c r="P42" s="706" t="s">
        <v>311</v>
      </c>
      <c r="Q42" s="706" t="s">
        <v>311</v>
      </c>
      <c r="R42" s="706" t="s">
        <v>311</v>
      </c>
      <c r="S42" s="706" t="s">
        <v>311</v>
      </c>
      <c r="T42" s="706" t="s">
        <v>311</v>
      </c>
      <c r="U42" s="706" t="s">
        <v>315</v>
      </c>
      <c r="V42" s="706" t="s">
        <v>315</v>
      </c>
      <c r="W42" s="708"/>
    </row>
    <row r="43" spans="1:23" ht="63.75" x14ac:dyDescent="0.2">
      <c r="A43" s="644" t="s">
        <v>305</v>
      </c>
      <c r="B43" s="703" t="s">
        <v>2</v>
      </c>
      <c r="C43" s="644" t="s">
        <v>308</v>
      </c>
      <c r="D43" s="644" t="s">
        <v>318</v>
      </c>
      <c r="E43" s="644" t="s">
        <v>310</v>
      </c>
      <c r="F43" s="716" t="s">
        <v>525</v>
      </c>
      <c r="G43" s="716" t="s">
        <v>536</v>
      </c>
      <c r="H43" s="644" t="s">
        <v>523</v>
      </c>
      <c r="I43" s="644" t="s">
        <v>465</v>
      </c>
      <c r="J43" s="716" t="s">
        <v>520</v>
      </c>
      <c r="K43" s="455">
        <v>31</v>
      </c>
      <c r="L43" s="614" t="s">
        <v>326</v>
      </c>
      <c r="M43" s="614" t="s">
        <v>326</v>
      </c>
      <c r="N43" s="614" t="s">
        <v>311</v>
      </c>
      <c r="O43" s="614" t="s">
        <v>311</v>
      </c>
      <c r="P43" s="614" t="s">
        <v>326</v>
      </c>
      <c r="Q43" s="614" t="s">
        <v>326</v>
      </c>
      <c r="R43" s="614" t="s">
        <v>326</v>
      </c>
      <c r="S43" s="614" t="s">
        <v>326</v>
      </c>
      <c r="T43" s="614" t="s">
        <v>326</v>
      </c>
      <c r="U43" s="614" t="s">
        <v>326</v>
      </c>
      <c r="V43" s="614" t="s">
        <v>326</v>
      </c>
      <c r="W43" s="496" t="s">
        <v>1370</v>
      </c>
    </row>
    <row r="44" spans="1:23" ht="63.75" x14ac:dyDescent="0.2">
      <c r="A44" s="644" t="s">
        <v>305</v>
      </c>
      <c r="B44" s="703" t="s">
        <v>2</v>
      </c>
      <c r="C44" s="644" t="s">
        <v>308</v>
      </c>
      <c r="D44" s="644" t="s">
        <v>318</v>
      </c>
      <c r="E44" s="644" t="s">
        <v>310</v>
      </c>
      <c r="F44" s="716" t="s">
        <v>525</v>
      </c>
      <c r="G44" s="716" t="s">
        <v>536</v>
      </c>
      <c r="H44" s="644" t="s">
        <v>519</v>
      </c>
      <c r="I44" s="644" t="s">
        <v>465</v>
      </c>
      <c r="J44" s="716" t="s">
        <v>520</v>
      </c>
      <c r="K44" s="455">
        <v>31</v>
      </c>
      <c r="L44" s="614" t="s">
        <v>326</v>
      </c>
      <c r="M44" s="614" t="s">
        <v>326</v>
      </c>
      <c r="N44" s="614" t="s">
        <v>311</v>
      </c>
      <c r="O44" s="614" t="s">
        <v>311</v>
      </c>
      <c r="P44" s="614" t="s">
        <v>326</v>
      </c>
      <c r="Q44" s="614" t="s">
        <v>326</v>
      </c>
      <c r="R44" s="614" t="s">
        <v>326</v>
      </c>
      <c r="S44" s="614" t="s">
        <v>326</v>
      </c>
      <c r="T44" s="614" t="s">
        <v>326</v>
      </c>
      <c r="U44" s="614" t="s">
        <v>326</v>
      </c>
      <c r="V44" s="717" t="s">
        <v>326</v>
      </c>
      <c r="W44" s="496" t="s">
        <v>1370</v>
      </c>
    </row>
    <row r="45" spans="1:23" ht="63.75" x14ac:dyDescent="0.2">
      <c r="A45" s="644" t="s">
        <v>305</v>
      </c>
      <c r="B45" s="703" t="s">
        <v>2</v>
      </c>
      <c r="C45" s="644" t="s">
        <v>308</v>
      </c>
      <c r="D45" s="644" t="s">
        <v>318</v>
      </c>
      <c r="E45" s="644" t="s">
        <v>310</v>
      </c>
      <c r="F45" s="716" t="s">
        <v>525</v>
      </c>
      <c r="G45" s="716" t="s">
        <v>536</v>
      </c>
      <c r="H45" s="644" t="s">
        <v>521</v>
      </c>
      <c r="I45" s="644" t="s">
        <v>465</v>
      </c>
      <c r="J45" s="716" t="s">
        <v>520</v>
      </c>
      <c r="K45" s="455">
        <v>31</v>
      </c>
      <c r="L45" s="614" t="s">
        <v>326</v>
      </c>
      <c r="M45" s="614" t="s">
        <v>326</v>
      </c>
      <c r="N45" s="614" t="s">
        <v>311</v>
      </c>
      <c r="O45" s="614" t="s">
        <v>311</v>
      </c>
      <c r="P45" s="614" t="s">
        <v>326</v>
      </c>
      <c r="Q45" s="614" t="s">
        <v>326</v>
      </c>
      <c r="R45" s="614" t="s">
        <v>326</v>
      </c>
      <c r="S45" s="614" t="s">
        <v>326</v>
      </c>
      <c r="T45" s="614" t="s">
        <v>326</v>
      </c>
      <c r="U45" s="614" t="s">
        <v>326</v>
      </c>
      <c r="V45" s="717" t="s">
        <v>326</v>
      </c>
      <c r="W45" s="496" t="s">
        <v>1370</v>
      </c>
    </row>
    <row r="46" spans="1:23" ht="63.75" x14ac:dyDescent="0.2">
      <c r="A46" s="644" t="s">
        <v>305</v>
      </c>
      <c r="B46" s="703" t="s">
        <v>2</v>
      </c>
      <c r="C46" s="644" t="s">
        <v>308</v>
      </c>
      <c r="D46" s="644" t="s">
        <v>318</v>
      </c>
      <c r="E46" s="644" t="s">
        <v>310</v>
      </c>
      <c r="F46" s="716" t="s">
        <v>525</v>
      </c>
      <c r="G46" s="716" t="s">
        <v>536</v>
      </c>
      <c r="H46" s="644" t="s">
        <v>522</v>
      </c>
      <c r="I46" s="644" t="s">
        <v>465</v>
      </c>
      <c r="J46" s="716" t="s">
        <v>520</v>
      </c>
      <c r="K46" s="455">
        <v>31</v>
      </c>
      <c r="L46" s="614" t="s">
        <v>326</v>
      </c>
      <c r="M46" s="614" t="s">
        <v>326</v>
      </c>
      <c r="N46" s="614" t="s">
        <v>311</v>
      </c>
      <c r="O46" s="614" t="s">
        <v>311</v>
      </c>
      <c r="P46" s="614" t="s">
        <v>326</v>
      </c>
      <c r="Q46" s="614" t="s">
        <v>326</v>
      </c>
      <c r="R46" s="614" t="s">
        <v>326</v>
      </c>
      <c r="S46" s="614" t="s">
        <v>326</v>
      </c>
      <c r="T46" s="614" t="s">
        <v>326</v>
      </c>
      <c r="U46" s="614" t="s">
        <v>326</v>
      </c>
      <c r="V46" s="717" t="s">
        <v>326</v>
      </c>
      <c r="W46" s="496" t="s">
        <v>1370</v>
      </c>
    </row>
    <row r="47" spans="1:23" ht="63.75" x14ac:dyDescent="0.2">
      <c r="A47" s="644" t="s">
        <v>305</v>
      </c>
      <c r="B47" s="703" t="s">
        <v>2</v>
      </c>
      <c r="C47" s="644" t="s">
        <v>308</v>
      </c>
      <c r="D47" s="644" t="s">
        <v>318</v>
      </c>
      <c r="E47" s="644" t="s">
        <v>310</v>
      </c>
      <c r="F47" s="716" t="s">
        <v>525</v>
      </c>
      <c r="G47" s="716" t="s">
        <v>537</v>
      </c>
      <c r="H47" s="644" t="s">
        <v>523</v>
      </c>
      <c r="I47" s="644" t="s">
        <v>465</v>
      </c>
      <c r="J47" s="716" t="s">
        <v>520</v>
      </c>
      <c r="K47" s="455">
        <v>424</v>
      </c>
      <c r="L47" s="705">
        <v>0</v>
      </c>
      <c r="M47" s="705">
        <v>0</v>
      </c>
      <c r="N47" s="706" t="s">
        <v>315</v>
      </c>
      <c r="O47" s="706" t="s">
        <v>311</v>
      </c>
      <c r="P47" s="614" t="s">
        <v>326</v>
      </c>
      <c r="Q47" s="614" t="s">
        <v>326</v>
      </c>
      <c r="R47" s="614" t="s">
        <v>326</v>
      </c>
      <c r="S47" s="614" t="s">
        <v>326</v>
      </c>
      <c r="T47" s="614" t="s">
        <v>326</v>
      </c>
      <c r="U47" s="614" t="s">
        <v>326</v>
      </c>
      <c r="V47" s="614" t="s">
        <v>326</v>
      </c>
      <c r="W47" s="712" t="s">
        <v>1371</v>
      </c>
    </row>
    <row r="48" spans="1:23" ht="63.75" x14ac:dyDescent="0.2">
      <c r="A48" s="644" t="s">
        <v>305</v>
      </c>
      <c r="B48" s="703" t="s">
        <v>2</v>
      </c>
      <c r="C48" s="644" t="s">
        <v>308</v>
      </c>
      <c r="D48" s="644" t="s">
        <v>318</v>
      </c>
      <c r="E48" s="644" t="s">
        <v>310</v>
      </c>
      <c r="F48" s="716" t="s">
        <v>525</v>
      </c>
      <c r="G48" s="716" t="s">
        <v>537</v>
      </c>
      <c r="H48" s="644" t="s">
        <v>519</v>
      </c>
      <c r="I48" s="644" t="s">
        <v>465</v>
      </c>
      <c r="J48" s="716" t="s">
        <v>520</v>
      </c>
      <c r="K48" s="455">
        <v>424</v>
      </c>
      <c r="L48" s="705">
        <v>0</v>
      </c>
      <c r="M48" s="705">
        <v>0</v>
      </c>
      <c r="N48" s="706" t="s">
        <v>315</v>
      </c>
      <c r="O48" s="706" t="s">
        <v>311</v>
      </c>
      <c r="P48" s="614" t="s">
        <v>326</v>
      </c>
      <c r="Q48" s="614" t="s">
        <v>326</v>
      </c>
      <c r="R48" s="614" t="s">
        <v>326</v>
      </c>
      <c r="S48" s="614" t="s">
        <v>326</v>
      </c>
      <c r="T48" s="614" t="s">
        <v>326</v>
      </c>
      <c r="U48" s="614" t="s">
        <v>326</v>
      </c>
      <c r="V48" s="614" t="s">
        <v>326</v>
      </c>
      <c r="W48" s="712" t="s">
        <v>1371</v>
      </c>
    </row>
    <row r="49" spans="1:23" ht="63.75" x14ac:dyDescent="0.2">
      <c r="A49" s="644" t="s">
        <v>305</v>
      </c>
      <c r="B49" s="703" t="s">
        <v>2</v>
      </c>
      <c r="C49" s="644" t="s">
        <v>308</v>
      </c>
      <c r="D49" s="644" t="s">
        <v>318</v>
      </c>
      <c r="E49" s="644" t="s">
        <v>310</v>
      </c>
      <c r="F49" s="716" t="s">
        <v>525</v>
      </c>
      <c r="G49" s="716" t="s">
        <v>537</v>
      </c>
      <c r="H49" s="644" t="s">
        <v>521</v>
      </c>
      <c r="I49" s="644" t="s">
        <v>465</v>
      </c>
      <c r="J49" s="716" t="s">
        <v>520</v>
      </c>
      <c r="K49" s="455">
        <v>424</v>
      </c>
      <c r="L49" s="705">
        <v>0</v>
      </c>
      <c r="M49" s="705">
        <v>0</v>
      </c>
      <c r="N49" s="706" t="s">
        <v>315</v>
      </c>
      <c r="O49" s="706" t="s">
        <v>311</v>
      </c>
      <c r="P49" s="614" t="s">
        <v>326</v>
      </c>
      <c r="Q49" s="614" t="s">
        <v>326</v>
      </c>
      <c r="R49" s="614" t="s">
        <v>326</v>
      </c>
      <c r="S49" s="614" t="s">
        <v>326</v>
      </c>
      <c r="T49" s="614" t="s">
        <v>326</v>
      </c>
      <c r="U49" s="614" t="s">
        <v>326</v>
      </c>
      <c r="V49" s="614" t="s">
        <v>326</v>
      </c>
      <c r="W49" s="712" t="s">
        <v>1371</v>
      </c>
    </row>
    <row r="50" spans="1:23" ht="63.75" x14ac:dyDescent="0.2">
      <c r="A50" s="644" t="s">
        <v>305</v>
      </c>
      <c r="B50" s="703" t="s">
        <v>2</v>
      </c>
      <c r="C50" s="644" t="s">
        <v>308</v>
      </c>
      <c r="D50" s="644" t="s">
        <v>318</v>
      </c>
      <c r="E50" s="644" t="s">
        <v>310</v>
      </c>
      <c r="F50" s="716" t="s">
        <v>525</v>
      </c>
      <c r="G50" s="716" t="s">
        <v>537</v>
      </c>
      <c r="H50" s="644" t="s">
        <v>522</v>
      </c>
      <c r="I50" s="644" t="s">
        <v>465</v>
      </c>
      <c r="J50" s="716" t="s">
        <v>520</v>
      </c>
      <c r="K50" s="455">
        <v>424</v>
      </c>
      <c r="L50" s="705">
        <v>0</v>
      </c>
      <c r="M50" s="705">
        <v>0</v>
      </c>
      <c r="N50" s="706" t="s">
        <v>315</v>
      </c>
      <c r="O50" s="706" t="s">
        <v>311</v>
      </c>
      <c r="P50" s="614" t="s">
        <v>326</v>
      </c>
      <c r="Q50" s="614" t="s">
        <v>326</v>
      </c>
      <c r="R50" s="614" t="s">
        <v>326</v>
      </c>
      <c r="S50" s="614" t="s">
        <v>326</v>
      </c>
      <c r="T50" s="614" t="s">
        <v>326</v>
      </c>
      <c r="U50" s="614" t="s">
        <v>326</v>
      </c>
      <c r="V50" s="614" t="s">
        <v>326</v>
      </c>
      <c r="W50" s="712" t="s">
        <v>1371</v>
      </c>
    </row>
    <row r="51" spans="1:23" ht="63.75" x14ac:dyDescent="0.2">
      <c r="A51" s="644" t="s">
        <v>305</v>
      </c>
      <c r="B51" s="703" t="s">
        <v>2</v>
      </c>
      <c r="C51" s="644" t="s">
        <v>308</v>
      </c>
      <c r="D51" s="644" t="s">
        <v>318</v>
      </c>
      <c r="E51" s="644" t="s">
        <v>310</v>
      </c>
      <c r="F51" s="716" t="s">
        <v>525</v>
      </c>
      <c r="G51" s="716" t="s">
        <v>538</v>
      </c>
      <c r="H51" s="644" t="s">
        <v>523</v>
      </c>
      <c r="I51" s="644" t="s">
        <v>465</v>
      </c>
      <c r="J51" s="716" t="s">
        <v>520</v>
      </c>
      <c r="K51" s="455">
        <v>655</v>
      </c>
      <c r="L51" s="705">
        <v>1</v>
      </c>
      <c r="M51" s="705">
        <v>1</v>
      </c>
      <c r="N51" s="706" t="s">
        <v>315</v>
      </c>
      <c r="O51" s="706" t="s">
        <v>311</v>
      </c>
      <c r="P51" s="706" t="s">
        <v>311</v>
      </c>
      <c r="Q51" s="706" t="s">
        <v>311</v>
      </c>
      <c r="R51" s="706" t="s">
        <v>311</v>
      </c>
      <c r="S51" s="706" t="s">
        <v>311</v>
      </c>
      <c r="T51" s="706" t="s">
        <v>311</v>
      </c>
      <c r="U51" s="706" t="s">
        <v>315</v>
      </c>
      <c r="V51" s="706" t="s">
        <v>315</v>
      </c>
      <c r="W51" s="712"/>
    </row>
    <row r="52" spans="1:23" ht="63.75" x14ac:dyDescent="0.2">
      <c r="A52" s="644" t="s">
        <v>305</v>
      </c>
      <c r="B52" s="703" t="s">
        <v>2</v>
      </c>
      <c r="C52" s="644" t="s">
        <v>308</v>
      </c>
      <c r="D52" s="644" t="s">
        <v>318</v>
      </c>
      <c r="E52" s="644" t="s">
        <v>310</v>
      </c>
      <c r="F52" s="716" t="s">
        <v>525</v>
      </c>
      <c r="G52" s="716" t="s">
        <v>538</v>
      </c>
      <c r="H52" s="644" t="s">
        <v>519</v>
      </c>
      <c r="I52" s="644" t="s">
        <v>465</v>
      </c>
      <c r="J52" s="716" t="s">
        <v>520</v>
      </c>
      <c r="K52" s="455">
        <v>655</v>
      </c>
      <c r="L52" s="705">
        <v>1</v>
      </c>
      <c r="M52" s="705">
        <v>1</v>
      </c>
      <c r="N52" s="706" t="s">
        <v>315</v>
      </c>
      <c r="O52" s="706" t="s">
        <v>311</v>
      </c>
      <c r="P52" s="706" t="s">
        <v>311</v>
      </c>
      <c r="Q52" s="706" t="s">
        <v>311</v>
      </c>
      <c r="R52" s="706" t="s">
        <v>311</v>
      </c>
      <c r="S52" s="706" t="s">
        <v>311</v>
      </c>
      <c r="T52" s="706" t="s">
        <v>311</v>
      </c>
      <c r="U52" s="706" t="s">
        <v>315</v>
      </c>
      <c r="V52" s="706" t="s">
        <v>315</v>
      </c>
      <c r="W52" s="712"/>
    </row>
    <row r="53" spans="1:23" ht="63.75" x14ac:dyDescent="0.2">
      <c r="A53" s="644" t="s">
        <v>305</v>
      </c>
      <c r="B53" s="703" t="s">
        <v>2</v>
      </c>
      <c r="C53" s="644" t="s">
        <v>308</v>
      </c>
      <c r="D53" s="644" t="s">
        <v>318</v>
      </c>
      <c r="E53" s="644" t="s">
        <v>310</v>
      </c>
      <c r="F53" s="716" t="s">
        <v>525</v>
      </c>
      <c r="G53" s="716" t="s">
        <v>538</v>
      </c>
      <c r="H53" s="644" t="s">
        <v>521</v>
      </c>
      <c r="I53" s="644" t="s">
        <v>465</v>
      </c>
      <c r="J53" s="716" t="s">
        <v>520</v>
      </c>
      <c r="K53" s="455">
        <v>655</v>
      </c>
      <c r="L53" s="705">
        <v>1</v>
      </c>
      <c r="M53" s="705">
        <v>1</v>
      </c>
      <c r="N53" s="706" t="s">
        <v>315</v>
      </c>
      <c r="O53" s="706" t="s">
        <v>311</v>
      </c>
      <c r="P53" s="706" t="s">
        <v>311</v>
      </c>
      <c r="Q53" s="706" t="s">
        <v>311</v>
      </c>
      <c r="R53" s="706" t="s">
        <v>311</v>
      </c>
      <c r="S53" s="706" t="s">
        <v>311</v>
      </c>
      <c r="T53" s="706" t="s">
        <v>311</v>
      </c>
      <c r="U53" s="706" t="s">
        <v>315</v>
      </c>
      <c r="V53" s="706" t="s">
        <v>315</v>
      </c>
      <c r="W53" s="712"/>
    </row>
    <row r="54" spans="1:23" ht="63.75" x14ac:dyDescent="0.2">
      <c r="A54" s="644" t="s">
        <v>305</v>
      </c>
      <c r="B54" s="703" t="s">
        <v>2</v>
      </c>
      <c r="C54" s="644" t="s">
        <v>308</v>
      </c>
      <c r="D54" s="644" t="s">
        <v>318</v>
      </c>
      <c r="E54" s="644" t="s">
        <v>310</v>
      </c>
      <c r="F54" s="716" t="s">
        <v>525</v>
      </c>
      <c r="G54" s="716" t="s">
        <v>538</v>
      </c>
      <c r="H54" s="644" t="s">
        <v>522</v>
      </c>
      <c r="I54" s="644" t="s">
        <v>465</v>
      </c>
      <c r="J54" s="716" t="s">
        <v>520</v>
      </c>
      <c r="K54" s="455">
        <v>655</v>
      </c>
      <c r="L54" s="705">
        <v>1</v>
      </c>
      <c r="M54" s="705">
        <v>1</v>
      </c>
      <c r="N54" s="706" t="s">
        <v>315</v>
      </c>
      <c r="O54" s="706" t="s">
        <v>311</v>
      </c>
      <c r="P54" s="706" t="s">
        <v>311</v>
      </c>
      <c r="Q54" s="706" t="s">
        <v>311</v>
      </c>
      <c r="R54" s="706" t="s">
        <v>311</v>
      </c>
      <c r="S54" s="706" t="s">
        <v>311</v>
      </c>
      <c r="T54" s="706" t="s">
        <v>311</v>
      </c>
      <c r="U54" s="706" t="s">
        <v>315</v>
      </c>
      <c r="V54" s="706" t="s">
        <v>315</v>
      </c>
      <c r="W54" s="712"/>
    </row>
    <row r="55" spans="1:23" ht="63.75" x14ac:dyDescent="0.2">
      <c r="A55" s="644" t="s">
        <v>305</v>
      </c>
      <c r="B55" s="703" t="s">
        <v>2</v>
      </c>
      <c r="C55" s="644" t="s">
        <v>308</v>
      </c>
      <c r="D55" s="644" t="s">
        <v>318</v>
      </c>
      <c r="E55" s="644" t="s">
        <v>310</v>
      </c>
      <c r="F55" s="716" t="s">
        <v>525</v>
      </c>
      <c r="G55" s="716" t="s">
        <v>539</v>
      </c>
      <c r="H55" s="644" t="s">
        <v>523</v>
      </c>
      <c r="I55" s="644" t="s">
        <v>465</v>
      </c>
      <c r="J55" s="716" t="s">
        <v>520</v>
      </c>
      <c r="K55" s="455">
        <v>31874</v>
      </c>
      <c r="L55" s="705">
        <v>7</v>
      </c>
      <c r="M55" s="705">
        <v>7</v>
      </c>
      <c r="N55" s="706" t="s">
        <v>311</v>
      </c>
      <c r="O55" s="706" t="s">
        <v>311</v>
      </c>
      <c r="P55" s="706" t="s">
        <v>315</v>
      </c>
      <c r="Q55" s="706" t="s">
        <v>311</v>
      </c>
      <c r="R55" s="706" t="s">
        <v>315</v>
      </c>
      <c r="S55" s="706" t="s">
        <v>311</v>
      </c>
      <c r="T55" s="706" t="s">
        <v>311</v>
      </c>
      <c r="U55" s="706" t="s">
        <v>315</v>
      </c>
      <c r="V55" s="707" t="s">
        <v>315</v>
      </c>
      <c r="W55" s="712"/>
    </row>
    <row r="56" spans="1:23" ht="63.75" x14ac:dyDescent="0.2">
      <c r="A56" s="644" t="s">
        <v>305</v>
      </c>
      <c r="B56" s="703" t="s">
        <v>2</v>
      </c>
      <c r="C56" s="644" t="s">
        <v>308</v>
      </c>
      <c r="D56" s="644" t="s">
        <v>318</v>
      </c>
      <c r="E56" s="644" t="s">
        <v>310</v>
      </c>
      <c r="F56" s="716" t="s">
        <v>525</v>
      </c>
      <c r="G56" s="716" t="s">
        <v>539</v>
      </c>
      <c r="H56" s="644" t="s">
        <v>519</v>
      </c>
      <c r="I56" s="644" t="s">
        <v>465</v>
      </c>
      <c r="J56" s="716" t="s">
        <v>520</v>
      </c>
      <c r="K56" s="455">
        <v>31874</v>
      </c>
      <c r="L56" s="705">
        <v>7</v>
      </c>
      <c r="M56" s="705">
        <v>7</v>
      </c>
      <c r="N56" s="706" t="s">
        <v>311</v>
      </c>
      <c r="O56" s="706" t="s">
        <v>311</v>
      </c>
      <c r="P56" s="706" t="s">
        <v>315</v>
      </c>
      <c r="Q56" s="706" t="s">
        <v>311</v>
      </c>
      <c r="R56" s="706" t="s">
        <v>315</v>
      </c>
      <c r="S56" s="706" t="s">
        <v>311</v>
      </c>
      <c r="T56" s="706" t="s">
        <v>311</v>
      </c>
      <c r="U56" s="706" t="s">
        <v>315</v>
      </c>
      <c r="V56" s="707" t="s">
        <v>315</v>
      </c>
      <c r="W56" s="712"/>
    </row>
    <row r="57" spans="1:23" ht="63.75" x14ac:dyDescent="0.2">
      <c r="A57" s="644" t="s">
        <v>305</v>
      </c>
      <c r="B57" s="703" t="s">
        <v>2</v>
      </c>
      <c r="C57" s="644" t="s">
        <v>308</v>
      </c>
      <c r="D57" s="644" t="s">
        <v>318</v>
      </c>
      <c r="E57" s="644" t="s">
        <v>310</v>
      </c>
      <c r="F57" s="716" t="s">
        <v>525</v>
      </c>
      <c r="G57" s="716" t="s">
        <v>539</v>
      </c>
      <c r="H57" s="644" t="s">
        <v>521</v>
      </c>
      <c r="I57" s="644" t="s">
        <v>465</v>
      </c>
      <c r="J57" s="716" t="s">
        <v>520</v>
      </c>
      <c r="K57" s="455">
        <v>31874</v>
      </c>
      <c r="L57" s="705">
        <v>7</v>
      </c>
      <c r="M57" s="705">
        <v>7</v>
      </c>
      <c r="N57" s="706" t="s">
        <v>311</v>
      </c>
      <c r="O57" s="706" t="s">
        <v>311</v>
      </c>
      <c r="P57" s="706" t="s">
        <v>315</v>
      </c>
      <c r="Q57" s="706" t="s">
        <v>311</v>
      </c>
      <c r="R57" s="706" t="s">
        <v>315</v>
      </c>
      <c r="S57" s="706" t="s">
        <v>311</v>
      </c>
      <c r="T57" s="706" t="s">
        <v>311</v>
      </c>
      <c r="U57" s="706" t="s">
        <v>315</v>
      </c>
      <c r="V57" s="707" t="s">
        <v>315</v>
      </c>
      <c r="W57" s="712"/>
    </row>
    <row r="58" spans="1:23" ht="63.75" x14ac:dyDescent="0.2">
      <c r="A58" s="644" t="s">
        <v>305</v>
      </c>
      <c r="B58" s="703" t="s">
        <v>2</v>
      </c>
      <c r="C58" s="644" t="s">
        <v>308</v>
      </c>
      <c r="D58" s="644" t="s">
        <v>318</v>
      </c>
      <c r="E58" s="644" t="s">
        <v>310</v>
      </c>
      <c r="F58" s="716" t="s">
        <v>525</v>
      </c>
      <c r="G58" s="716" t="s">
        <v>539</v>
      </c>
      <c r="H58" s="644" t="s">
        <v>522</v>
      </c>
      <c r="I58" s="644" t="s">
        <v>465</v>
      </c>
      <c r="J58" s="716" t="s">
        <v>520</v>
      </c>
      <c r="K58" s="455">
        <v>31874</v>
      </c>
      <c r="L58" s="705">
        <v>7</v>
      </c>
      <c r="M58" s="705">
        <v>7</v>
      </c>
      <c r="N58" s="706" t="s">
        <v>311</v>
      </c>
      <c r="O58" s="706" t="s">
        <v>311</v>
      </c>
      <c r="P58" s="706" t="s">
        <v>315</v>
      </c>
      <c r="Q58" s="706" t="s">
        <v>311</v>
      </c>
      <c r="R58" s="706" t="s">
        <v>315</v>
      </c>
      <c r="S58" s="706" t="s">
        <v>311</v>
      </c>
      <c r="T58" s="706" t="s">
        <v>311</v>
      </c>
      <c r="U58" s="706" t="s">
        <v>315</v>
      </c>
      <c r="V58" s="707" t="s">
        <v>315</v>
      </c>
      <c r="W58" s="712"/>
    </row>
    <row r="59" spans="1:23" ht="63.75" x14ac:dyDescent="0.2">
      <c r="A59" s="644" t="s">
        <v>305</v>
      </c>
      <c r="B59" s="703" t="s">
        <v>2</v>
      </c>
      <c r="C59" s="644" t="s">
        <v>308</v>
      </c>
      <c r="D59" s="644" t="s">
        <v>318</v>
      </c>
      <c r="E59" s="644" t="s">
        <v>310</v>
      </c>
      <c r="F59" s="716" t="s">
        <v>525</v>
      </c>
      <c r="G59" s="716" t="s">
        <v>540</v>
      </c>
      <c r="H59" s="644" t="s">
        <v>523</v>
      </c>
      <c r="I59" s="644" t="s">
        <v>465</v>
      </c>
      <c r="J59" s="716" t="s">
        <v>520</v>
      </c>
      <c r="K59" s="455">
        <v>3401</v>
      </c>
      <c r="L59" s="705">
        <v>12</v>
      </c>
      <c r="M59" s="705">
        <v>12</v>
      </c>
      <c r="N59" s="706" t="s">
        <v>311</v>
      </c>
      <c r="O59" s="706" t="s">
        <v>311</v>
      </c>
      <c r="P59" s="706" t="s">
        <v>311</v>
      </c>
      <c r="Q59" s="706" t="s">
        <v>311</v>
      </c>
      <c r="R59" s="706" t="s">
        <v>311</v>
      </c>
      <c r="S59" s="706" t="s">
        <v>311</v>
      </c>
      <c r="T59" s="706" t="s">
        <v>311</v>
      </c>
      <c r="U59" s="706" t="s">
        <v>315</v>
      </c>
      <c r="V59" s="706" t="s">
        <v>315</v>
      </c>
      <c r="W59" s="712"/>
    </row>
    <row r="60" spans="1:23" ht="63.75" x14ac:dyDescent="0.2">
      <c r="A60" s="644" t="s">
        <v>305</v>
      </c>
      <c r="B60" s="703" t="s">
        <v>2</v>
      </c>
      <c r="C60" s="644" t="s">
        <v>308</v>
      </c>
      <c r="D60" s="644" t="s">
        <v>318</v>
      </c>
      <c r="E60" s="644" t="s">
        <v>310</v>
      </c>
      <c r="F60" s="716" t="s">
        <v>525</v>
      </c>
      <c r="G60" s="716" t="s">
        <v>540</v>
      </c>
      <c r="H60" s="644" t="s">
        <v>519</v>
      </c>
      <c r="I60" s="644" t="s">
        <v>465</v>
      </c>
      <c r="J60" s="716" t="s">
        <v>520</v>
      </c>
      <c r="K60" s="455">
        <v>3401</v>
      </c>
      <c r="L60" s="705">
        <v>12</v>
      </c>
      <c r="M60" s="705">
        <v>12</v>
      </c>
      <c r="N60" s="706" t="s">
        <v>311</v>
      </c>
      <c r="O60" s="706" t="s">
        <v>311</v>
      </c>
      <c r="P60" s="706" t="s">
        <v>311</v>
      </c>
      <c r="Q60" s="706" t="s">
        <v>311</v>
      </c>
      <c r="R60" s="706" t="s">
        <v>311</v>
      </c>
      <c r="S60" s="706" t="s">
        <v>311</v>
      </c>
      <c r="T60" s="706" t="s">
        <v>311</v>
      </c>
      <c r="U60" s="706" t="s">
        <v>315</v>
      </c>
      <c r="V60" s="706" t="s">
        <v>315</v>
      </c>
      <c r="W60" s="712"/>
    </row>
    <row r="61" spans="1:23" ht="63.75" x14ac:dyDescent="0.2">
      <c r="A61" s="644" t="s">
        <v>305</v>
      </c>
      <c r="B61" s="703" t="s">
        <v>2</v>
      </c>
      <c r="C61" s="644" t="s">
        <v>308</v>
      </c>
      <c r="D61" s="644" t="s">
        <v>318</v>
      </c>
      <c r="E61" s="644" t="s">
        <v>310</v>
      </c>
      <c r="F61" s="716" t="s">
        <v>525</v>
      </c>
      <c r="G61" s="716" t="s">
        <v>540</v>
      </c>
      <c r="H61" s="644" t="s">
        <v>521</v>
      </c>
      <c r="I61" s="644" t="s">
        <v>465</v>
      </c>
      <c r="J61" s="716" t="s">
        <v>520</v>
      </c>
      <c r="K61" s="455">
        <v>3401</v>
      </c>
      <c r="L61" s="705">
        <v>12</v>
      </c>
      <c r="M61" s="705">
        <v>12</v>
      </c>
      <c r="N61" s="706" t="s">
        <v>311</v>
      </c>
      <c r="O61" s="706" t="s">
        <v>311</v>
      </c>
      <c r="P61" s="706" t="s">
        <v>311</v>
      </c>
      <c r="Q61" s="706" t="s">
        <v>311</v>
      </c>
      <c r="R61" s="706" t="s">
        <v>311</v>
      </c>
      <c r="S61" s="706" t="s">
        <v>311</v>
      </c>
      <c r="T61" s="706" t="s">
        <v>311</v>
      </c>
      <c r="U61" s="706" t="s">
        <v>315</v>
      </c>
      <c r="V61" s="706" t="s">
        <v>315</v>
      </c>
      <c r="W61" s="712"/>
    </row>
    <row r="62" spans="1:23" ht="63.75" x14ac:dyDescent="0.2">
      <c r="A62" s="644" t="s">
        <v>305</v>
      </c>
      <c r="B62" s="703" t="s">
        <v>2</v>
      </c>
      <c r="C62" s="644" t="s">
        <v>308</v>
      </c>
      <c r="D62" s="644" t="s">
        <v>318</v>
      </c>
      <c r="E62" s="644" t="s">
        <v>310</v>
      </c>
      <c r="F62" s="716" t="s">
        <v>525</v>
      </c>
      <c r="G62" s="716" t="s">
        <v>540</v>
      </c>
      <c r="H62" s="644" t="s">
        <v>522</v>
      </c>
      <c r="I62" s="644" t="s">
        <v>465</v>
      </c>
      <c r="J62" s="716" t="s">
        <v>520</v>
      </c>
      <c r="K62" s="455">
        <v>3401</v>
      </c>
      <c r="L62" s="705">
        <v>12</v>
      </c>
      <c r="M62" s="705">
        <v>12</v>
      </c>
      <c r="N62" s="706" t="s">
        <v>311</v>
      </c>
      <c r="O62" s="706" t="s">
        <v>311</v>
      </c>
      <c r="P62" s="706" t="s">
        <v>311</v>
      </c>
      <c r="Q62" s="706" t="s">
        <v>311</v>
      </c>
      <c r="R62" s="706" t="s">
        <v>311</v>
      </c>
      <c r="S62" s="706" t="s">
        <v>311</v>
      </c>
      <c r="T62" s="706" t="s">
        <v>311</v>
      </c>
      <c r="U62" s="706" t="s">
        <v>315</v>
      </c>
      <c r="V62" s="706" t="s">
        <v>315</v>
      </c>
      <c r="W62" s="712"/>
    </row>
    <row r="63" spans="1:23" ht="63.75" x14ac:dyDescent="0.2">
      <c r="A63" s="709" t="s">
        <v>305</v>
      </c>
      <c r="B63" s="703" t="s">
        <v>2</v>
      </c>
      <c r="C63" s="710" t="s">
        <v>308</v>
      </c>
      <c r="D63" s="710" t="s">
        <v>309</v>
      </c>
      <c r="E63" s="710" t="s">
        <v>310</v>
      </c>
      <c r="F63" s="711" t="s">
        <v>525</v>
      </c>
      <c r="G63" s="711" t="s">
        <v>532</v>
      </c>
      <c r="H63" s="644" t="s">
        <v>519</v>
      </c>
      <c r="I63" s="644">
        <v>0</v>
      </c>
      <c r="J63" s="711" t="s">
        <v>520</v>
      </c>
      <c r="K63" s="705">
        <v>12</v>
      </c>
      <c r="L63" s="718">
        <v>12</v>
      </c>
      <c r="M63" s="718">
        <v>12</v>
      </c>
      <c r="N63" s="719" t="s">
        <v>311</v>
      </c>
      <c r="O63" s="719" t="s">
        <v>311</v>
      </c>
      <c r="P63" s="719" t="s">
        <v>326</v>
      </c>
      <c r="Q63" s="719" t="s">
        <v>326</v>
      </c>
      <c r="R63" s="719" t="s">
        <v>315</v>
      </c>
      <c r="S63" s="719" t="s">
        <v>326</v>
      </c>
      <c r="T63" s="719" t="s">
        <v>315</v>
      </c>
      <c r="U63" s="719" t="s">
        <v>315</v>
      </c>
      <c r="V63" s="707" t="s">
        <v>315</v>
      </c>
      <c r="W63" s="708"/>
    </row>
    <row r="64" spans="1:23" ht="63.75" x14ac:dyDescent="0.2">
      <c r="A64" s="709" t="s">
        <v>305</v>
      </c>
      <c r="B64" s="703" t="s">
        <v>2</v>
      </c>
      <c r="C64" s="710" t="s">
        <v>308</v>
      </c>
      <c r="D64" s="710" t="s">
        <v>309</v>
      </c>
      <c r="E64" s="710" t="s">
        <v>310</v>
      </c>
      <c r="F64" s="711" t="s">
        <v>525</v>
      </c>
      <c r="G64" s="711" t="s">
        <v>532</v>
      </c>
      <c r="H64" s="644" t="s">
        <v>522</v>
      </c>
      <c r="I64" s="644">
        <v>0</v>
      </c>
      <c r="J64" s="711" t="s">
        <v>520</v>
      </c>
      <c r="K64" s="705">
        <v>12</v>
      </c>
      <c r="L64" s="705">
        <v>12</v>
      </c>
      <c r="M64" s="705">
        <v>12</v>
      </c>
      <c r="N64" s="706" t="s">
        <v>311</v>
      </c>
      <c r="O64" s="706" t="s">
        <v>311</v>
      </c>
      <c r="P64" s="706" t="s">
        <v>326</v>
      </c>
      <c r="Q64" s="706" t="s">
        <v>311</v>
      </c>
      <c r="R64" s="706" t="s">
        <v>326</v>
      </c>
      <c r="S64" s="706" t="s">
        <v>326</v>
      </c>
      <c r="T64" s="706" t="s">
        <v>315</v>
      </c>
      <c r="U64" s="706" t="s">
        <v>315</v>
      </c>
      <c r="V64" s="707" t="s">
        <v>315</v>
      </c>
      <c r="W64" s="712"/>
    </row>
    <row r="65" spans="1:23" ht="63.75" x14ac:dyDescent="0.2">
      <c r="A65" s="709" t="s">
        <v>305</v>
      </c>
      <c r="B65" s="703" t="s">
        <v>2</v>
      </c>
      <c r="C65" s="710" t="s">
        <v>308</v>
      </c>
      <c r="D65" s="710" t="s">
        <v>309</v>
      </c>
      <c r="E65" s="710" t="s">
        <v>310</v>
      </c>
      <c r="F65" s="711" t="s">
        <v>525</v>
      </c>
      <c r="G65" s="711" t="s">
        <v>532</v>
      </c>
      <c r="H65" s="710" t="s">
        <v>521</v>
      </c>
      <c r="I65" s="644">
        <v>0</v>
      </c>
      <c r="J65" s="711" t="s">
        <v>520</v>
      </c>
      <c r="K65" s="705">
        <v>12</v>
      </c>
      <c r="L65" s="705">
        <v>12</v>
      </c>
      <c r="M65" s="705">
        <v>12</v>
      </c>
      <c r="N65" s="706" t="s">
        <v>311</v>
      </c>
      <c r="O65" s="706" t="s">
        <v>311</v>
      </c>
      <c r="P65" s="706" t="s">
        <v>326</v>
      </c>
      <c r="Q65" s="706" t="s">
        <v>326</v>
      </c>
      <c r="R65" s="706" t="s">
        <v>326</v>
      </c>
      <c r="S65" s="706" t="s">
        <v>315</v>
      </c>
      <c r="T65" s="706" t="s">
        <v>315</v>
      </c>
      <c r="U65" s="706" t="s">
        <v>315</v>
      </c>
      <c r="V65" s="707" t="s">
        <v>315</v>
      </c>
      <c r="W65" s="712"/>
    </row>
    <row r="66" spans="1:23" ht="38.25" x14ac:dyDescent="0.2">
      <c r="A66" s="644" t="s">
        <v>305</v>
      </c>
      <c r="B66" s="703" t="s">
        <v>2</v>
      </c>
      <c r="C66" s="644" t="s">
        <v>308</v>
      </c>
      <c r="D66" s="644" t="s">
        <v>318</v>
      </c>
      <c r="E66" s="644" t="s">
        <v>310</v>
      </c>
      <c r="F66" s="716" t="s">
        <v>541</v>
      </c>
      <c r="G66" s="716" t="s">
        <v>542</v>
      </c>
      <c r="H66" s="644" t="s">
        <v>523</v>
      </c>
      <c r="I66" s="644" t="s">
        <v>465</v>
      </c>
      <c r="J66" s="644" t="s">
        <v>543</v>
      </c>
      <c r="K66" s="455">
        <v>424</v>
      </c>
      <c r="L66" s="614" t="s">
        <v>326</v>
      </c>
      <c r="M66" s="614" t="s">
        <v>326</v>
      </c>
      <c r="N66" s="614" t="s">
        <v>311</v>
      </c>
      <c r="O66" s="614" t="s">
        <v>311</v>
      </c>
      <c r="P66" s="614" t="s">
        <v>326</v>
      </c>
      <c r="Q66" s="614" t="s">
        <v>326</v>
      </c>
      <c r="R66" s="614" t="s">
        <v>326</v>
      </c>
      <c r="S66" s="614" t="s">
        <v>326</v>
      </c>
      <c r="T66" s="614" t="s">
        <v>326</v>
      </c>
      <c r="U66" s="614" t="s">
        <v>326</v>
      </c>
      <c r="V66" s="717" t="s">
        <v>326</v>
      </c>
      <c r="W66" s="496" t="s">
        <v>1370</v>
      </c>
    </row>
    <row r="67" spans="1:23" ht="38.25" x14ac:dyDescent="0.2">
      <c r="A67" s="644" t="s">
        <v>305</v>
      </c>
      <c r="B67" s="703" t="s">
        <v>2</v>
      </c>
      <c r="C67" s="644" t="s">
        <v>308</v>
      </c>
      <c r="D67" s="644" t="s">
        <v>318</v>
      </c>
      <c r="E67" s="644" t="s">
        <v>310</v>
      </c>
      <c r="F67" s="716" t="s">
        <v>541</v>
      </c>
      <c r="G67" s="716" t="s">
        <v>542</v>
      </c>
      <c r="H67" s="644" t="s">
        <v>519</v>
      </c>
      <c r="I67" s="644" t="s">
        <v>465</v>
      </c>
      <c r="J67" s="644" t="s">
        <v>543</v>
      </c>
      <c r="K67" s="455">
        <v>424</v>
      </c>
      <c r="L67" s="614" t="s">
        <v>326</v>
      </c>
      <c r="M67" s="614" t="s">
        <v>326</v>
      </c>
      <c r="N67" s="614" t="s">
        <v>311</v>
      </c>
      <c r="O67" s="614" t="s">
        <v>311</v>
      </c>
      <c r="P67" s="614" t="s">
        <v>326</v>
      </c>
      <c r="Q67" s="614" t="s">
        <v>326</v>
      </c>
      <c r="R67" s="614" t="s">
        <v>326</v>
      </c>
      <c r="S67" s="614" t="s">
        <v>326</v>
      </c>
      <c r="T67" s="614" t="s">
        <v>326</v>
      </c>
      <c r="U67" s="614" t="s">
        <v>326</v>
      </c>
      <c r="V67" s="717" t="s">
        <v>326</v>
      </c>
      <c r="W67" s="496" t="s">
        <v>1370</v>
      </c>
    </row>
    <row r="68" spans="1:23" ht="38.25" x14ac:dyDescent="0.2">
      <c r="A68" s="644" t="s">
        <v>305</v>
      </c>
      <c r="B68" s="703" t="s">
        <v>2</v>
      </c>
      <c r="C68" s="644" t="s">
        <v>308</v>
      </c>
      <c r="D68" s="644" t="s">
        <v>318</v>
      </c>
      <c r="E68" s="644" t="s">
        <v>310</v>
      </c>
      <c r="F68" s="716" t="s">
        <v>541</v>
      </c>
      <c r="G68" s="716" t="s">
        <v>542</v>
      </c>
      <c r="H68" s="644" t="s">
        <v>521</v>
      </c>
      <c r="I68" s="644" t="s">
        <v>465</v>
      </c>
      <c r="J68" s="644" t="s">
        <v>543</v>
      </c>
      <c r="K68" s="455">
        <v>424</v>
      </c>
      <c r="L68" s="614" t="s">
        <v>326</v>
      </c>
      <c r="M68" s="614" t="s">
        <v>326</v>
      </c>
      <c r="N68" s="614" t="s">
        <v>311</v>
      </c>
      <c r="O68" s="614" t="s">
        <v>311</v>
      </c>
      <c r="P68" s="614" t="s">
        <v>326</v>
      </c>
      <c r="Q68" s="614" t="s">
        <v>326</v>
      </c>
      <c r="R68" s="614" t="s">
        <v>326</v>
      </c>
      <c r="S68" s="614" t="s">
        <v>326</v>
      </c>
      <c r="T68" s="614" t="s">
        <v>326</v>
      </c>
      <c r="U68" s="614" t="s">
        <v>326</v>
      </c>
      <c r="V68" s="717" t="s">
        <v>326</v>
      </c>
      <c r="W68" s="496" t="s">
        <v>1370</v>
      </c>
    </row>
    <row r="69" spans="1:23" ht="38.25" x14ac:dyDescent="0.2">
      <c r="A69" s="644" t="s">
        <v>305</v>
      </c>
      <c r="B69" s="703" t="s">
        <v>2</v>
      </c>
      <c r="C69" s="644" t="s">
        <v>308</v>
      </c>
      <c r="D69" s="644" t="s">
        <v>318</v>
      </c>
      <c r="E69" s="644" t="s">
        <v>310</v>
      </c>
      <c r="F69" s="716" t="s">
        <v>541</v>
      </c>
      <c r="G69" s="716" t="s">
        <v>542</v>
      </c>
      <c r="H69" s="644" t="s">
        <v>522</v>
      </c>
      <c r="I69" s="644" t="s">
        <v>465</v>
      </c>
      <c r="J69" s="644" t="s">
        <v>543</v>
      </c>
      <c r="K69" s="455">
        <v>424</v>
      </c>
      <c r="L69" s="614" t="s">
        <v>326</v>
      </c>
      <c r="M69" s="614" t="s">
        <v>326</v>
      </c>
      <c r="N69" s="614" t="s">
        <v>311</v>
      </c>
      <c r="O69" s="614" t="s">
        <v>311</v>
      </c>
      <c r="P69" s="614" t="s">
        <v>326</v>
      </c>
      <c r="Q69" s="614" t="s">
        <v>326</v>
      </c>
      <c r="R69" s="614" t="s">
        <v>326</v>
      </c>
      <c r="S69" s="614" t="s">
        <v>326</v>
      </c>
      <c r="T69" s="614" t="s">
        <v>326</v>
      </c>
      <c r="U69" s="614" t="s">
        <v>326</v>
      </c>
      <c r="V69" s="717" t="s">
        <v>326</v>
      </c>
      <c r="W69" s="496" t="s">
        <v>1370</v>
      </c>
    </row>
    <row r="70" spans="1:23" ht="25.5" x14ac:dyDescent="0.2">
      <c r="A70" s="644" t="s">
        <v>305</v>
      </c>
      <c r="B70" s="703" t="s">
        <v>2</v>
      </c>
      <c r="C70" s="644" t="s">
        <v>308</v>
      </c>
      <c r="D70" s="644" t="s">
        <v>318</v>
      </c>
      <c r="E70" s="644" t="s">
        <v>310</v>
      </c>
      <c r="F70" s="716" t="s">
        <v>541</v>
      </c>
      <c r="G70" s="716" t="s">
        <v>544</v>
      </c>
      <c r="H70" s="644" t="s">
        <v>523</v>
      </c>
      <c r="I70" s="644" t="s">
        <v>465</v>
      </c>
      <c r="J70" s="644" t="s">
        <v>543</v>
      </c>
      <c r="K70" s="455">
        <v>250</v>
      </c>
      <c r="L70" s="614" t="s">
        <v>326</v>
      </c>
      <c r="M70" s="614" t="s">
        <v>326</v>
      </c>
      <c r="N70" s="614" t="s">
        <v>311</v>
      </c>
      <c r="O70" s="614" t="s">
        <v>311</v>
      </c>
      <c r="P70" s="614" t="s">
        <v>326</v>
      </c>
      <c r="Q70" s="614" t="s">
        <v>326</v>
      </c>
      <c r="R70" s="614" t="s">
        <v>326</v>
      </c>
      <c r="S70" s="614" t="s">
        <v>326</v>
      </c>
      <c r="T70" s="614" t="s">
        <v>326</v>
      </c>
      <c r="U70" s="614" t="s">
        <v>326</v>
      </c>
      <c r="V70" s="717" t="s">
        <v>326</v>
      </c>
      <c r="W70" s="496" t="s">
        <v>1370</v>
      </c>
    </row>
    <row r="71" spans="1:23" ht="25.5" x14ac:dyDescent="0.2">
      <c r="A71" s="644" t="s">
        <v>305</v>
      </c>
      <c r="B71" s="703" t="s">
        <v>2</v>
      </c>
      <c r="C71" s="644" t="s">
        <v>308</v>
      </c>
      <c r="D71" s="644" t="s">
        <v>318</v>
      </c>
      <c r="E71" s="644" t="s">
        <v>310</v>
      </c>
      <c r="F71" s="716" t="s">
        <v>541</v>
      </c>
      <c r="G71" s="716" t="s">
        <v>544</v>
      </c>
      <c r="H71" s="644" t="s">
        <v>519</v>
      </c>
      <c r="I71" s="644" t="s">
        <v>465</v>
      </c>
      <c r="J71" s="644" t="s">
        <v>543</v>
      </c>
      <c r="K71" s="455">
        <v>250</v>
      </c>
      <c r="L71" s="614" t="s">
        <v>326</v>
      </c>
      <c r="M71" s="614" t="s">
        <v>326</v>
      </c>
      <c r="N71" s="614" t="s">
        <v>311</v>
      </c>
      <c r="O71" s="614" t="s">
        <v>311</v>
      </c>
      <c r="P71" s="614" t="s">
        <v>326</v>
      </c>
      <c r="Q71" s="614" t="s">
        <v>326</v>
      </c>
      <c r="R71" s="614" t="s">
        <v>326</v>
      </c>
      <c r="S71" s="614" t="s">
        <v>326</v>
      </c>
      <c r="T71" s="614" t="s">
        <v>326</v>
      </c>
      <c r="U71" s="614" t="s">
        <v>326</v>
      </c>
      <c r="V71" s="717" t="s">
        <v>326</v>
      </c>
      <c r="W71" s="496" t="s">
        <v>1370</v>
      </c>
    </row>
    <row r="72" spans="1:23" ht="25.5" x14ac:dyDescent="0.2">
      <c r="A72" s="644" t="s">
        <v>305</v>
      </c>
      <c r="B72" s="703" t="s">
        <v>2</v>
      </c>
      <c r="C72" s="644" t="s">
        <v>308</v>
      </c>
      <c r="D72" s="644" t="s">
        <v>318</v>
      </c>
      <c r="E72" s="644" t="s">
        <v>310</v>
      </c>
      <c r="F72" s="716" t="s">
        <v>541</v>
      </c>
      <c r="G72" s="716" t="s">
        <v>544</v>
      </c>
      <c r="H72" s="644" t="s">
        <v>521</v>
      </c>
      <c r="I72" s="644" t="s">
        <v>465</v>
      </c>
      <c r="J72" s="644" t="s">
        <v>543</v>
      </c>
      <c r="K72" s="455">
        <v>250</v>
      </c>
      <c r="L72" s="614" t="s">
        <v>326</v>
      </c>
      <c r="M72" s="614" t="s">
        <v>326</v>
      </c>
      <c r="N72" s="614" t="s">
        <v>311</v>
      </c>
      <c r="O72" s="614" t="s">
        <v>311</v>
      </c>
      <c r="P72" s="614" t="s">
        <v>326</v>
      </c>
      <c r="Q72" s="614" t="s">
        <v>326</v>
      </c>
      <c r="R72" s="614" t="s">
        <v>326</v>
      </c>
      <c r="S72" s="614" t="s">
        <v>326</v>
      </c>
      <c r="T72" s="614" t="s">
        <v>326</v>
      </c>
      <c r="U72" s="614" t="s">
        <v>326</v>
      </c>
      <c r="V72" s="717" t="s">
        <v>326</v>
      </c>
      <c r="W72" s="496" t="s">
        <v>1370</v>
      </c>
    </row>
    <row r="73" spans="1:23" ht="25.5" x14ac:dyDescent="0.2">
      <c r="A73" s="644" t="s">
        <v>305</v>
      </c>
      <c r="B73" s="703" t="s">
        <v>2</v>
      </c>
      <c r="C73" s="644" t="s">
        <v>308</v>
      </c>
      <c r="D73" s="644" t="s">
        <v>318</v>
      </c>
      <c r="E73" s="644" t="s">
        <v>310</v>
      </c>
      <c r="F73" s="716" t="s">
        <v>541</v>
      </c>
      <c r="G73" s="716" t="s">
        <v>544</v>
      </c>
      <c r="H73" s="644" t="s">
        <v>522</v>
      </c>
      <c r="I73" s="644" t="s">
        <v>465</v>
      </c>
      <c r="J73" s="644" t="s">
        <v>543</v>
      </c>
      <c r="K73" s="455">
        <v>250</v>
      </c>
      <c r="L73" s="614" t="s">
        <v>326</v>
      </c>
      <c r="M73" s="614" t="s">
        <v>326</v>
      </c>
      <c r="N73" s="614" t="s">
        <v>311</v>
      </c>
      <c r="O73" s="614" t="s">
        <v>311</v>
      </c>
      <c r="P73" s="614" t="s">
        <v>326</v>
      </c>
      <c r="Q73" s="614" t="s">
        <v>326</v>
      </c>
      <c r="R73" s="614" t="s">
        <v>326</v>
      </c>
      <c r="S73" s="614" t="s">
        <v>326</v>
      </c>
      <c r="T73" s="614" t="s">
        <v>326</v>
      </c>
      <c r="U73" s="614" t="s">
        <v>326</v>
      </c>
      <c r="V73" s="717" t="s">
        <v>326</v>
      </c>
      <c r="W73" s="496" t="s">
        <v>1370</v>
      </c>
    </row>
    <row r="74" spans="1:23" ht="25.5" x14ac:dyDescent="0.2">
      <c r="A74" s="644" t="s">
        <v>305</v>
      </c>
      <c r="B74" s="703" t="s">
        <v>2</v>
      </c>
      <c r="C74" s="644" t="s">
        <v>308</v>
      </c>
      <c r="D74" s="644" t="s">
        <v>318</v>
      </c>
      <c r="E74" s="644" t="s">
        <v>310</v>
      </c>
      <c r="F74" s="716" t="s">
        <v>541</v>
      </c>
      <c r="G74" s="716" t="s">
        <v>545</v>
      </c>
      <c r="H74" s="644" t="s">
        <v>523</v>
      </c>
      <c r="I74" s="644" t="s">
        <v>465</v>
      </c>
      <c r="J74" s="644" t="s">
        <v>543</v>
      </c>
      <c r="K74" s="713">
        <v>10457</v>
      </c>
      <c r="L74" s="614" t="s">
        <v>326</v>
      </c>
      <c r="M74" s="614" t="s">
        <v>326</v>
      </c>
      <c r="N74" s="614" t="s">
        <v>311</v>
      </c>
      <c r="O74" s="614" t="s">
        <v>311</v>
      </c>
      <c r="P74" s="614" t="s">
        <v>326</v>
      </c>
      <c r="Q74" s="614" t="s">
        <v>326</v>
      </c>
      <c r="R74" s="614" t="s">
        <v>326</v>
      </c>
      <c r="S74" s="614" t="s">
        <v>326</v>
      </c>
      <c r="T74" s="614" t="s">
        <v>326</v>
      </c>
      <c r="U74" s="614" t="s">
        <v>326</v>
      </c>
      <c r="V74" s="717" t="s">
        <v>326</v>
      </c>
      <c r="W74" s="496" t="s">
        <v>1370</v>
      </c>
    </row>
    <row r="75" spans="1:23" ht="25.5" x14ac:dyDescent="0.2">
      <c r="A75" s="644" t="s">
        <v>305</v>
      </c>
      <c r="B75" s="703" t="s">
        <v>2</v>
      </c>
      <c r="C75" s="644" t="s">
        <v>308</v>
      </c>
      <c r="D75" s="644" t="s">
        <v>318</v>
      </c>
      <c r="E75" s="644" t="s">
        <v>310</v>
      </c>
      <c r="F75" s="716" t="s">
        <v>541</v>
      </c>
      <c r="G75" s="716" t="s">
        <v>545</v>
      </c>
      <c r="H75" s="644" t="s">
        <v>519</v>
      </c>
      <c r="I75" s="644" t="s">
        <v>465</v>
      </c>
      <c r="J75" s="644" t="s">
        <v>543</v>
      </c>
      <c r="K75" s="455">
        <v>10457</v>
      </c>
      <c r="L75" s="614" t="s">
        <v>326</v>
      </c>
      <c r="M75" s="614" t="s">
        <v>326</v>
      </c>
      <c r="N75" s="614" t="s">
        <v>311</v>
      </c>
      <c r="O75" s="614" t="s">
        <v>311</v>
      </c>
      <c r="P75" s="614" t="s">
        <v>326</v>
      </c>
      <c r="Q75" s="614" t="s">
        <v>326</v>
      </c>
      <c r="R75" s="614" t="s">
        <v>326</v>
      </c>
      <c r="S75" s="614" t="s">
        <v>326</v>
      </c>
      <c r="T75" s="614" t="s">
        <v>326</v>
      </c>
      <c r="U75" s="614" t="s">
        <v>326</v>
      </c>
      <c r="V75" s="717" t="s">
        <v>326</v>
      </c>
      <c r="W75" s="496" t="s">
        <v>1370</v>
      </c>
    </row>
    <row r="76" spans="1:23" ht="25.5" x14ac:dyDescent="0.2">
      <c r="A76" s="644" t="s">
        <v>305</v>
      </c>
      <c r="B76" s="703" t="s">
        <v>2</v>
      </c>
      <c r="C76" s="644" t="s">
        <v>308</v>
      </c>
      <c r="D76" s="644" t="s">
        <v>318</v>
      </c>
      <c r="E76" s="644" t="s">
        <v>310</v>
      </c>
      <c r="F76" s="716" t="s">
        <v>541</v>
      </c>
      <c r="G76" s="716" t="s">
        <v>545</v>
      </c>
      <c r="H76" s="644" t="s">
        <v>521</v>
      </c>
      <c r="I76" s="644" t="s">
        <v>465</v>
      </c>
      <c r="J76" s="644" t="s">
        <v>543</v>
      </c>
      <c r="K76" s="455">
        <v>10457</v>
      </c>
      <c r="L76" s="614" t="s">
        <v>326</v>
      </c>
      <c r="M76" s="614" t="s">
        <v>326</v>
      </c>
      <c r="N76" s="614" t="s">
        <v>311</v>
      </c>
      <c r="O76" s="614" t="s">
        <v>311</v>
      </c>
      <c r="P76" s="614" t="s">
        <v>326</v>
      </c>
      <c r="Q76" s="614" t="s">
        <v>326</v>
      </c>
      <c r="R76" s="614" t="s">
        <v>326</v>
      </c>
      <c r="S76" s="614" t="s">
        <v>326</v>
      </c>
      <c r="T76" s="614" t="s">
        <v>326</v>
      </c>
      <c r="U76" s="614" t="s">
        <v>326</v>
      </c>
      <c r="V76" s="717" t="s">
        <v>326</v>
      </c>
      <c r="W76" s="496" t="s">
        <v>1370</v>
      </c>
    </row>
    <row r="77" spans="1:23" ht="25.5" x14ac:dyDescent="0.2">
      <c r="A77" s="644" t="s">
        <v>305</v>
      </c>
      <c r="B77" s="703" t="s">
        <v>2</v>
      </c>
      <c r="C77" s="644" t="s">
        <v>308</v>
      </c>
      <c r="D77" s="644" t="s">
        <v>318</v>
      </c>
      <c r="E77" s="644" t="s">
        <v>310</v>
      </c>
      <c r="F77" s="716" t="s">
        <v>541</v>
      </c>
      <c r="G77" s="716" t="s">
        <v>545</v>
      </c>
      <c r="H77" s="644" t="s">
        <v>522</v>
      </c>
      <c r="I77" s="644" t="s">
        <v>465</v>
      </c>
      <c r="J77" s="644" t="s">
        <v>543</v>
      </c>
      <c r="K77" s="455">
        <v>10457</v>
      </c>
      <c r="L77" s="614" t="s">
        <v>326</v>
      </c>
      <c r="M77" s="614" t="s">
        <v>326</v>
      </c>
      <c r="N77" s="614" t="s">
        <v>311</v>
      </c>
      <c r="O77" s="614" t="s">
        <v>311</v>
      </c>
      <c r="P77" s="614" t="s">
        <v>326</v>
      </c>
      <c r="Q77" s="614" t="s">
        <v>326</v>
      </c>
      <c r="R77" s="614" t="s">
        <v>326</v>
      </c>
      <c r="S77" s="614" t="s">
        <v>326</v>
      </c>
      <c r="T77" s="614" t="s">
        <v>326</v>
      </c>
      <c r="U77" s="614" t="s">
        <v>326</v>
      </c>
      <c r="V77" s="717" t="s">
        <v>326</v>
      </c>
      <c r="W77" s="496" t="s">
        <v>1370</v>
      </c>
    </row>
    <row r="78" spans="1:23" ht="38.25" x14ac:dyDescent="0.2">
      <c r="A78" s="614" t="s">
        <v>305</v>
      </c>
      <c r="B78" s="720" t="s">
        <v>2</v>
      </c>
      <c r="C78" s="614" t="s">
        <v>308</v>
      </c>
      <c r="D78" s="614" t="s">
        <v>318</v>
      </c>
      <c r="E78" s="614" t="s">
        <v>310</v>
      </c>
      <c r="F78" s="721" t="s">
        <v>627</v>
      </c>
      <c r="G78" s="722" t="s">
        <v>671</v>
      </c>
      <c r="H78" s="614" t="s">
        <v>523</v>
      </c>
      <c r="I78" s="614" t="s">
        <v>326</v>
      </c>
      <c r="J78" s="614" t="s">
        <v>668</v>
      </c>
      <c r="K78" s="455">
        <v>0</v>
      </c>
      <c r="L78" s="614" t="s">
        <v>326</v>
      </c>
      <c r="M78" s="614" t="s">
        <v>326</v>
      </c>
      <c r="N78" s="614" t="s">
        <v>311</v>
      </c>
      <c r="O78" s="614" t="s">
        <v>311</v>
      </c>
      <c r="P78" s="614" t="s">
        <v>326</v>
      </c>
      <c r="Q78" s="614" t="s">
        <v>326</v>
      </c>
      <c r="R78" s="614" t="s">
        <v>326</v>
      </c>
      <c r="S78" s="614" t="s">
        <v>326</v>
      </c>
      <c r="T78" s="614" t="s">
        <v>326</v>
      </c>
      <c r="U78" s="614" t="s">
        <v>326</v>
      </c>
      <c r="V78" s="717" t="s">
        <v>326</v>
      </c>
      <c r="W78" s="496" t="s">
        <v>1525</v>
      </c>
    </row>
    <row r="79" spans="1:23" ht="38.25" x14ac:dyDescent="0.2">
      <c r="A79" s="614" t="s">
        <v>305</v>
      </c>
      <c r="B79" s="720" t="s">
        <v>2</v>
      </c>
      <c r="C79" s="614" t="s">
        <v>308</v>
      </c>
      <c r="D79" s="614" t="s">
        <v>318</v>
      </c>
      <c r="E79" s="614" t="s">
        <v>1522</v>
      </c>
      <c r="F79" s="721" t="s">
        <v>627</v>
      </c>
      <c r="G79" s="722" t="s">
        <v>671</v>
      </c>
      <c r="H79" s="614" t="s">
        <v>519</v>
      </c>
      <c r="I79" s="614" t="s">
        <v>326</v>
      </c>
      <c r="J79" s="614" t="s">
        <v>668</v>
      </c>
      <c r="K79" s="455">
        <v>0</v>
      </c>
      <c r="L79" s="614" t="s">
        <v>326</v>
      </c>
      <c r="M79" s="614" t="s">
        <v>326</v>
      </c>
      <c r="N79" s="614" t="s">
        <v>311</v>
      </c>
      <c r="O79" s="614" t="s">
        <v>311</v>
      </c>
      <c r="P79" s="614" t="s">
        <v>326</v>
      </c>
      <c r="Q79" s="614" t="s">
        <v>326</v>
      </c>
      <c r="R79" s="614" t="s">
        <v>326</v>
      </c>
      <c r="S79" s="614" t="s">
        <v>326</v>
      </c>
      <c r="T79" s="614" t="s">
        <v>326</v>
      </c>
      <c r="U79" s="614" t="s">
        <v>326</v>
      </c>
      <c r="V79" s="717" t="s">
        <v>326</v>
      </c>
      <c r="W79" s="496" t="s">
        <v>1525</v>
      </c>
    </row>
    <row r="80" spans="1:23" ht="38.25" x14ac:dyDescent="0.2">
      <c r="A80" s="614" t="s">
        <v>305</v>
      </c>
      <c r="B80" s="720" t="s">
        <v>2</v>
      </c>
      <c r="C80" s="614" t="s">
        <v>308</v>
      </c>
      <c r="D80" s="614" t="s">
        <v>318</v>
      </c>
      <c r="E80" s="614" t="s">
        <v>1523</v>
      </c>
      <c r="F80" s="721" t="s">
        <v>627</v>
      </c>
      <c r="G80" s="722" t="s">
        <v>671</v>
      </c>
      <c r="H80" s="614" t="s">
        <v>521</v>
      </c>
      <c r="I80" s="614" t="s">
        <v>326</v>
      </c>
      <c r="J80" s="614" t="s">
        <v>668</v>
      </c>
      <c r="K80" s="455">
        <v>0</v>
      </c>
      <c r="L80" s="614" t="s">
        <v>326</v>
      </c>
      <c r="M80" s="614" t="s">
        <v>326</v>
      </c>
      <c r="N80" s="614" t="s">
        <v>311</v>
      </c>
      <c r="O80" s="614" t="s">
        <v>311</v>
      </c>
      <c r="P80" s="614" t="s">
        <v>326</v>
      </c>
      <c r="Q80" s="614" t="s">
        <v>326</v>
      </c>
      <c r="R80" s="614" t="s">
        <v>326</v>
      </c>
      <c r="S80" s="614" t="s">
        <v>326</v>
      </c>
      <c r="T80" s="614" t="s">
        <v>326</v>
      </c>
      <c r="U80" s="614" t="s">
        <v>326</v>
      </c>
      <c r="V80" s="717" t="s">
        <v>326</v>
      </c>
      <c r="W80" s="496" t="s">
        <v>1525</v>
      </c>
    </row>
    <row r="81" spans="1:23" ht="38.25" x14ac:dyDescent="0.2">
      <c r="A81" s="614" t="s">
        <v>305</v>
      </c>
      <c r="B81" s="720" t="s">
        <v>2</v>
      </c>
      <c r="C81" s="614" t="s">
        <v>308</v>
      </c>
      <c r="D81" s="614" t="s">
        <v>318</v>
      </c>
      <c r="E81" s="614" t="s">
        <v>1524</v>
      </c>
      <c r="F81" s="721" t="s">
        <v>627</v>
      </c>
      <c r="G81" s="722" t="s">
        <v>671</v>
      </c>
      <c r="H81" s="614" t="s">
        <v>522</v>
      </c>
      <c r="I81" s="614" t="s">
        <v>326</v>
      </c>
      <c r="J81" s="614" t="s">
        <v>668</v>
      </c>
      <c r="K81" s="455">
        <v>0</v>
      </c>
      <c r="L81" s="614" t="s">
        <v>326</v>
      </c>
      <c r="M81" s="614" t="s">
        <v>326</v>
      </c>
      <c r="N81" s="614" t="s">
        <v>311</v>
      </c>
      <c r="O81" s="614" t="s">
        <v>311</v>
      </c>
      <c r="P81" s="614" t="s">
        <v>326</v>
      </c>
      <c r="Q81" s="614" t="s">
        <v>326</v>
      </c>
      <c r="R81" s="614" t="s">
        <v>326</v>
      </c>
      <c r="S81" s="614" t="s">
        <v>326</v>
      </c>
      <c r="T81" s="614" t="s">
        <v>326</v>
      </c>
      <c r="U81" s="614" t="s">
        <v>326</v>
      </c>
      <c r="V81" s="717" t="s">
        <v>326</v>
      </c>
      <c r="W81" s="496" t="s">
        <v>1525</v>
      </c>
    </row>
  </sheetData>
  <mergeCells count="1">
    <mergeCell ref="P4:T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23"/>
  <sheetViews>
    <sheetView zoomScale="70" zoomScaleNormal="70" workbookViewId="0">
      <selection activeCell="U5" sqref="U5"/>
    </sheetView>
  </sheetViews>
  <sheetFormatPr defaultRowHeight="12.75" x14ac:dyDescent="0.2"/>
  <cols>
    <col min="1" max="1" width="9.140625" style="17"/>
    <col min="2" max="2" width="14.5703125" style="17" customWidth="1"/>
    <col min="3" max="3" width="9.140625" style="17"/>
    <col min="4" max="4" width="11.28515625" style="17" customWidth="1"/>
    <col min="5" max="5" width="11.140625" style="17" customWidth="1"/>
    <col min="6" max="9" width="9.140625" style="17"/>
    <col min="10" max="10" width="11.7109375" style="17" customWidth="1"/>
    <col min="11" max="14" width="9.140625" style="17"/>
    <col min="15" max="15" width="14.5703125" style="17" customWidth="1"/>
    <col min="16" max="16" width="25.7109375" style="17" customWidth="1"/>
    <col min="17" max="17" width="34.85546875" style="17" customWidth="1"/>
    <col min="18" max="18" width="12.7109375" style="17" customWidth="1"/>
    <col min="19" max="19" width="13.7109375" style="17" customWidth="1"/>
    <col min="20" max="20" width="9.140625" style="17"/>
    <col min="21" max="21" width="10.7109375" style="17" bestFit="1" customWidth="1"/>
    <col min="22" max="22" width="9.140625" style="17"/>
    <col min="23" max="23" width="13.140625" style="17" customWidth="1"/>
    <col min="24" max="24" width="16" style="17" customWidth="1"/>
    <col min="25" max="25" width="16.140625" style="17" customWidth="1"/>
    <col min="26" max="26" width="17.28515625" style="17" customWidth="1"/>
    <col min="27" max="27" width="39.42578125" style="17" customWidth="1"/>
    <col min="28" max="16384" width="9.140625" style="17"/>
  </cols>
  <sheetData>
    <row r="1" spans="1:27" ht="13.5" thickBot="1" x14ac:dyDescent="0.25">
      <c r="A1" s="211" t="s">
        <v>95</v>
      </c>
      <c r="B1" s="239"/>
      <c r="C1" s="239"/>
      <c r="D1" s="239"/>
      <c r="E1" s="239"/>
      <c r="F1" s="239"/>
      <c r="G1" s="239"/>
      <c r="H1" s="239"/>
      <c r="I1" s="239"/>
      <c r="J1" s="240"/>
      <c r="K1" s="240"/>
      <c r="L1" s="240"/>
      <c r="M1" s="240"/>
      <c r="N1" s="240"/>
      <c r="O1" s="240"/>
      <c r="P1" s="240"/>
      <c r="Q1" s="240"/>
      <c r="R1" s="240"/>
      <c r="S1" s="240"/>
      <c r="T1" s="240"/>
      <c r="U1" s="240"/>
      <c r="V1" s="240"/>
      <c r="W1" s="240"/>
      <c r="X1" s="240"/>
      <c r="Y1" s="240"/>
      <c r="Z1" s="240"/>
      <c r="AA1" s="240"/>
    </row>
    <row r="2" spans="1:27" x14ac:dyDescent="0.2">
      <c r="A2" s="239"/>
      <c r="B2" s="239"/>
      <c r="C2" s="239"/>
      <c r="D2" s="239"/>
      <c r="E2" s="239"/>
      <c r="F2" s="239"/>
      <c r="G2" s="239"/>
      <c r="H2" s="750"/>
      <c r="I2" s="750"/>
      <c r="J2" s="750"/>
      <c r="K2" s="750"/>
      <c r="L2" s="750"/>
      <c r="M2" s="750"/>
      <c r="N2" s="750"/>
      <c r="O2" s="750"/>
      <c r="P2" s="750"/>
      <c r="Q2" s="750"/>
      <c r="R2" s="750"/>
      <c r="S2" s="750"/>
      <c r="T2" s="750"/>
      <c r="U2" s="750"/>
      <c r="V2" s="750"/>
      <c r="W2" s="750"/>
      <c r="X2" s="215"/>
      <c r="Y2" s="215"/>
      <c r="Z2" s="241" t="s">
        <v>1</v>
      </c>
      <c r="AA2" s="242" t="s">
        <v>2</v>
      </c>
    </row>
    <row r="3" spans="1:27" ht="13.5" thickBot="1" x14ac:dyDescent="0.25">
      <c r="A3" s="243"/>
      <c r="B3" s="244"/>
      <c r="C3" s="244"/>
      <c r="D3" s="244"/>
      <c r="E3" s="244"/>
      <c r="F3" s="244"/>
      <c r="G3" s="244"/>
      <c r="H3" s="244"/>
      <c r="I3" s="244"/>
      <c r="J3" s="244"/>
      <c r="K3" s="244"/>
      <c r="L3" s="244"/>
      <c r="M3" s="244"/>
      <c r="N3" s="244"/>
      <c r="O3" s="244"/>
      <c r="P3" s="244"/>
      <c r="Q3" s="244"/>
      <c r="R3" s="751"/>
      <c r="S3" s="751"/>
      <c r="T3" s="751"/>
      <c r="U3" s="215"/>
      <c r="V3" s="239"/>
      <c r="W3" s="239"/>
      <c r="X3" s="239"/>
      <c r="Y3" s="239"/>
      <c r="Z3" s="245" t="s">
        <v>3</v>
      </c>
      <c r="AA3" s="216">
        <v>2021</v>
      </c>
    </row>
    <row r="4" spans="1:27" ht="77.25" thickBot="1" x14ac:dyDescent="0.25">
      <c r="A4" s="222" t="s">
        <v>4</v>
      </c>
      <c r="B4" s="223" t="s">
        <v>96</v>
      </c>
      <c r="C4" s="223" t="s">
        <v>97</v>
      </c>
      <c r="D4" s="223" t="s">
        <v>98</v>
      </c>
      <c r="E4" s="223" t="s">
        <v>43</v>
      </c>
      <c r="F4" s="251" t="s">
        <v>99</v>
      </c>
      <c r="G4" s="177" t="s">
        <v>100</v>
      </c>
      <c r="H4" s="252" t="s">
        <v>101</v>
      </c>
      <c r="I4" s="223" t="s">
        <v>102</v>
      </c>
      <c r="J4" s="223" t="s">
        <v>20</v>
      </c>
      <c r="K4" s="253" t="s">
        <v>103</v>
      </c>
      <c r="L4" s="223" t="s">
        <v>104</v>
      </c>
      <c r="M4" s="223" t="s">
        <v>105</v>
      </c>
      <c r="N4" s="223" t="s">
        <v>106</v>
      </c>
      <c r="O4" s="223" t="s">
        <v>107</v>
      </c>
      <c r="P4" s="223" t="s">
        <v>108</v>
      </c>
      <c r="Q4" s="254" t="s">
        <v>14</v>
      </c>
      <c r="R4" s="179" t="s">
        <v>109</v>
      </c>
      <c r="S4" s="179" t="s">
        <v>110</v>
      </c>
      <c r="T4" s="179" t="s">
        <v>111</v>
      </c>
      <c r="U4" s="255" t="s">
        <v>112</v>
      </c>
      <c r="V4" s="179" t="s">
        <v>113</v>
      </c>
      <c r="W4" s="179" t="s">
        <v>114</v>
      </c>
      <c r="X4" s="256" t="s">
        <v>115</v>
      </c>
      <c r="Y4" s="257" t="s">
        <v>116</v>
      </c>
      <c r="Z4" s="257" t="s">
        <v>117</v>
      </c>
      <c r="AA4" s="258" t="s">
        <v>74</v>
      </c>
    </row>
    <row r="5" spans="1:27" ht="165.75" x14ac:dyDescent="0.2">
      <c r="A5" s="259" t="s">
        <v>305</v>
      </c>
      <c r="B5" s="260" t="s">
        <v>546</v>
      </c>
      <c r="C5" s="260" t="s">
        <v>547</v>
      </c>
      <c r="D5" s="260" t="s">
        <v>315</v>
      </c>
      <c r="E5" s="260" t="s">
        <v>311</v>
      </c>
      <c r="F5" s="260" t="s">
        <v>315</v>
      </c>
      <c r="G5" s="260" t="s">
        <v>326</v>
      </c>
      <c r="H5" s="260" t="s">
        <v>310</v>
      </c>
      <c r="I5" s="261" t="s">
        <v>548</v>
      </c>
      <c r="J5" s="261" t="s">
        <v>549</v>
      </c>
      <c r="K5" s="129" t="s">
        <v>550</v>
      </c>
      <c r="L5" s="262" t="s">
        <v>551</v>
      </c>
      <c r="M5" s="262">
        <v>13578</v>
      </c>
      <c r="N5" s="260" t="s">
        <v>552</v>
      </c>
      <c r="O5" s="260" t="s">
        <v>553</v>
      </c>
      <c r="P5" s="260" t="s">
        <v>554</v>
      </c>
      <c r="Q5" s="246" t="s">
        <v>724</v>
      </c>
      <c r="R5" s="247" t="s">
        <v>1317</v>
      </c>
      <c r="S5" s="247" t="s">
        <v>326</v>
      </c>
      <c r="T5" s="521">
        <v>30</v>
      </c>
      <c r="U5" s="247">
        <v>13578</v>
      </c>
      <c r="V5" s="217" t="s">
        <v>311</v>
      </c>
      <c r="W5" s="247" t="s">
        <v>315</v>
      </c>
      <c r="X5" s="247" t="s">
        <v>315</v>
      </c>
      <c r="Y5" s="219" t="e">
        <f>IF(((-K5+T5)/K5*100)&gt;50,"x",IF(((-K5+T5)/K5*100)&lt;-10,"x",IF(T5="","","")))</f>
        <v>#VALUE!</v>
      </c>
      <c r="Z5" s="528" t="str">
        <f>IF(OR(W5="Y",X5="Y"),"x","")</f>
        <v>x</v>
      </c>
      <c r="AA5" s="550" t="s">
        <v>1332</v>
      </c>
    </row>
    <row r="6" spans="1:27" ht="76.5" x14ac:dyDescent="0.2">
      <c r="A6" s="263" t="s">
        <v>305</v>
      </c>
      <c r="B6" s="264" t="s">
        <v>546</v>
      </c>
      <c r="C6" s="264" t="s">
        <v>547</v>
      </c>
      <c r="D6" s="264" t="s">
        <v>315</v>
      </c>
      <c r="E6" s="264" t="s">
        <v>311</v>
      </c>
      <c r="F6" s="264" t="s">
        <v>315</v>
      </c>
      <c r="G6" s="264" t="s">
        <v>326</v>
      </c>
      <c r="H6" s="264" t="s">
        <v>310</v>
      </c>
      <c r="I6" s="265" t="s">
        <v>548</v>
      </c>
      <c r="J6" s="265" t="s">
        <v>549</v>
      </c>
      <c r="K6" s="129" t="s">
        <v>550</v>
      </c>
      <c r="L6" s="266" t="s">
        <v>555</v>
      </c>
      <c r="M6" s="266">
        <v>55</v>
      </c>
      <c r="N6" s="189" t="s">
        <v>556</v>
      </c>
      <c r="O6" s="265" t="s">
        <v>553</v>
      </c>
      <c r="P6" s="264" t="s">
        <v>554</v>
      </c>
      <c r="Q6" s="248" t="s">
        <v>557</v>
      </c>
      <c r="R6" s="249" t="s">
        <v>1317</v>
      </c>
      <c r="S6" s="249" t="s">
        <v>326</v>
      </c>
      <c r="T6" s="522">
        <v>30</v>
      </c>
      <c r="U6" s="249">
        <v>59</v>
      </c>
      <c r="V6" s="220" t="s">
        <v>311</v>
      </c>
      <c r="W6" s="249" t="s">
        <v>315</v>
      </c>
      <c r="X6" s="249" t="s">
        <v>315</v>
      </c>
      <c r="Y6" s="219" t="e">
        <f>IF(((-K6+T6)/K6*100)&gt;50,"x",IF(((-K6+T6)/K6*100)&lt;-10,"x",IF(T6="","","")))</f>
        <v>#VALUE!</v>
      </c>
      <c r="Z6" s="528" t="str">
        <f>IF(OR(W6="Y",X6="Y"),"x","")</f>
        <v>x</v>
      </c>
      <c r="AA6" s="551" t="s">
        <v>1330</v>
      </c>
    </row>
    <row r="7" spans="1:27" ht="76.5" x14ac:dyDescent="0.2">
      <c r="A7" s="263" t="s">
        <v>305</v>
      </c>
      <c r="B7" s="264" t="s">
        <v>546</v>
      </c>
      <c r="C7" s="264" t="s">
        <v>547</v>
      </c>
      <c r="D7" s="264" t="s">
        <v>315</v>
      </c>
      <c r="E7" s="264" t="s">
        <v>311</v>
      </c>
      <c r="F7" s="264" t="s">
        <v>315</v>
      </c>
      <c r="G7" s="264" t="s">
        <v>326</v>
      </c>
      <c r="H7" s="264" t="s">
        <v>310</v>
      </c>
      <c r="I7" s="265" t="s">
        <v>548</v>
      </c>
      <c r="J7" s="265" t="s">
        <v>549</v>
      </c>
      <c r="K7" s="129" t="s">
        <v>550</v>
      </c>
      <c r="L7" s="266" t="s">
        <v>558</v>
      </c>
      <c r="M7" s="264">
        <v>88</v>
      </c>
      <c r="N7" s="264" t="s">
        <v>559</v>
      </c>
      <c r="O7" s="264" t="s">
        <v>560</v>
      </c>
      <c r="P7" s="264" t="s">
        <v>554</v>
      </c>
      <c r="Q7" s="248" t="s">
        <v>557</v>
      </c>
      <c r="R7" s="249" t="s">
        <v>1317</v>
      </c>
      <c r="S7" s="249" t="s">
        <v>326</v>
      </c>
      <c r="T7" s="522">
        <v>30</v>
      </c>
      <c r="U7" s="249">
        <v>87</v>
      </c>
      <c r="V7" s="220" t="s">
        <v>311</v>
      </c>
      <c r="W7" s="249" t="s">
        <v>315</v>
      </c>
      <c r="X7" s="249" t="s">
        <v>315</v>
      </c>
      <c r="Y7" s="219" t="e">
        <f>IF(((-K7+T7)/K7*100)&gt;50,"x",IF(((-K7+T7)/K7*100)&lt;-10,"x",IF(T7="","","")))</f>
        <v>#VALUE!</v>
      </c>
      <c r="Z7" s="528" t="str">
        <f>IF(OR(W7="Y",X7="Y"),"x","")</f>
        <v>x</v>
      </c>
      <c r="AA7" s="551" t="s">
        <v>1331</v>
      </c>
    </row>
    <row r="8" spans="1:27" ht="77.25" thickBot="1" x14ac:dyDescent="0.25">
      <c r="A8" s="267" t="s">
        <v>305</v>
      </c>
      <c r="B8" s="268" t="s">
        <v>546</v>
      </c>
      <c r="C8" s="268" t="s">
        <v>547</v>
      </c>
      <c r="D8" s="130" t="s">
        <v>311</v>
      </c>
      <c r="E8" s="268" t="s">
        <v>311</v>
      </c>
      <c r="F8" s="268" t="s">
        <v>311</v>
      </c>
      <c r="G8" s="268" t="s">
        <v>326</v>
      </c>
      <c r="H8" s="268" t="s">
        <v>310</v>
      </c>
      <c r="I8" s="269" t="s">
        <v>548</v>
      </c>
      <c r="J8" s="269" t="s">
        <v>549</v>
      </c>
      <c r="K8" s="131" t="s">
        <v>550</v>
      </c>
      <c r="L8" s="270" t="s">
        <v>561</v>
      </c>
      <c r="M8" s="270" t="s">
        <v>326</v>
      </c>
      <c r="N8" s="268" t="s">
        <v>326</v>
      </c>
      <c r="O8" s="268" t="s">
        <v>553</v>
      </c>
      <c r="P8" s="268" t="s">
        <v>554</v>
      </c>
      <c r="Q8" s="250" t="s">
        <v>562</v>
      </c>
      <c r="R8" s="519" t="s">
        <v>1317</v>
      </c>
      <c r="S8" s="519" t="s">
        <v>326</v>
      </c>
      <c r="T8" s="523">
        <v>30</v>
      </c>
      <c r="U8" s="519">
        <v>9</v>
      </c>
      <c r="V8" s="518" t="s">
        <v>311</v>
      </c>
      <c r="W8" s="519" t="s">
        <v>315</v>
      </c>
      <c r="X8" s="519" t="s">
        <v>315</v>
      </c>
      <c r="Y8" s="520" t="e">
        <f t="shared" ref="Y8:Y16" si="0">IF(((-K8+T8)/K8*100)&gt;50,"x",IF(((-K8+T8)/K8*100)&lt;-10,"x",IF(T8="","","")))</f>
        <v>#VALUE!</v>
      </c>
      <c r="Z8" s="529" t="str">
        <f t="shared" ref="Z8:Z16" si="1">IF(OR(W8="Y",X8="Y"),"x","")</f>
        <v>x</v>
      </c>
      <c r="AA8" s="552" t="s">
        <v>1329</v>
      </c>
    </row>
    <row r="9" spans="1:27" ht="114.75" x14ac:dyDescent="0.2">
      <c r="A9" s="259" t="s">
        <v>305</v>
      </c>
      <c r="B9" s="260" t="s">
        <v>563</v>
      </c>
      <c r="C9" s="260" t="s">
        <v>564</v>
      </c>
      <c r="D9" s="260" t="s">
        <v>315</v>
      </c>
      <c r="E9" s="260" t="s">
        <v>311</v>
      </c>
      <c r="F9" s="260" t="s">
        <v>315</v>
      </c>
      <c r="G9" s="260" t="s">
        <v>326</v>
      </c>
      <c r="H9" s="260" t="s">
        <v>310</v>
      </c>
      <c r="I9" s="260" t="s">
        <v>565</v>
      </c>
      <c r="J9" s="261" t="s">
        <v>549</v>
      </c>
      <c r="K9" s="132" t="s">
        <v>566</v>
      </c>
      <c r="L9" s="262" t="s">
        <v>555</v>
      </c>
      <c r="M9" s="262">
        <v>60</v>
      </c>
      <c r="N9" s="260" t="s">
        <v>567</v>
      </c>
      <c r="O9" s="260" t="s">
        <v>568</v>
      </c>
      <c r="P9" s="260" t="s">
        <v>569</v>
      </c>
      <c r="Q9" s="133" t="s">
        <v>725</v>
      </c>
      <c r="R9" s="247" t="s">
        <v>1317</v>
      </c>
      <c r="S9" s="247" t="s">
        <v>326</v>
      </c>
      <c r="T9" s="521">
        <v>26</v>
      </c>
      <c r="U9" s="247">
        <v>79</v>
      </c>
      <c r="V9" s="217" t="s">
        <v>311</v>
      </c>
      <c r="W9" s="247" t="s">
        <v>315</v>
      </c>
      <c r="X9" s="247" t="s">
        <v>315</v>
      </c>
      <c r="Y9" s="219" t="e">
        <f>IF(((-K9+T9)/K9*100)&gt;50,"x",IF(((-K9+T9)/K9*100)&lt;-10,"x",IF(T9="","","")))</f>
        <v>#VALUE!</v>
      </c>
      <c r="Z9" s="528" t="str">
        <f t="shared" si="1"/>
        <v>x</v>
      </c>
      <c r="AA9" s="525" t="s">
        <v>1318</v>
      </c>
    </row>
    <row r="10" spans="1:27" ht="76.5" x14ac:dyDescent="0.2">
      <c r="A10" s="263" t="s">
        <v>305</v>
      </c>
      <c r="B10" s="264" t="s">
        <v>563</v>
      </c>
      <c r="C10" s="264" t="s">
        <v>564</v>
      </c>
      <c r="D10" s="264" t="s">
        <v>315</v>
      </c>
      <c r="E10" s="264" t="s">
        <v>311</v>
      </c>
      <c r="F10" s="264" t="s">
        <v>315</v>
      </c>
      <c r="G10" s="264" t="s">
        <v>326</v>
      </c>
      <c r="H10" s="264" t="s">
        <v>310</v>
      </c>
      <c r="I10" s="264" t="s">
        <v>565</v>
      </c>
      <c r="J10" s="265" t="s">
        <v>549</v>
      </c>
      <c r="K10" s="134" t="s">
        <v>566</v>
      </c>
      <c r="L10" s="266" t="s">
        <v>570</v>
      </c>
      <c r="M10" s="266">
        <v>60</v>
      </c>
      <c r="N10" s="264" t="s">
        <v>567</v>
      </c>
      <c r="O10" s="264" t="s">
        <v>568</v>
      </c>
      <c r="P10" s="264" t="s">
        <v>569</v>
      </c>
      <c r="Q10" s="271" t="s">
        <v>571</v>
      </c>
      <c r="R10" s="249" t="s">
        <v>1317</v>
      </c>
      <c r="S10" s="249" t="s">
        <v>326</v>
      </c>
      <c r="T10" s="522">
        <v>26</v>
      </c>
      <c r="U10" s="249">
        <v>79</v>
      </c>
      <c r="V10" s="220" t="s">
        <v>311</v>
      </c>
      <c r="W10" s="249" t="s">
        <v>315</v>
      </c>
      <c r="X10" s="249" t="s">
        <v>315</v>
      </c>
      <c r="Y10" s="219" t="e">
        <f t="shared" si="0"/>
        <v>#VALUE!</v>
      </c>
      <c r="Z10" s="528" t="str">
        <f>IF(OR(W10="Y",X10="Y"),"x","")</f>
        <v>x</v>
      </c>
      <c r="AA10" s="524" t="s">
        <v>1319</v>
      </c>
    </row>
    <row r="11" spans="1:27" ht="51" x14ac:dyDescent="0.2">
      <c r="A11" s="263" t="s">
        <v>305</v>
      </c>
      <c r="B11" s="264" t="s">
        <v>563</v>
      </c>
      <c r="C11" s="264" t="s">
        <v>564</v>
      </c>
      <c r="D11" s="264" t="s">
        <v>315</v>
      </c>
      <c r="E11" s="264" t="s">
        <v>311</v>
      </c>
      <c r="F11" s="264" t="s">
        <v>315</v>
      </c>
      <c r="G11" s="264" t="s">
        <v>326</v>
      </c>
      <c r="H11" s="264" t="s">
        <v>310</v>
      </c>
      <c r="I11" s="264" t="s">
        <v>565</v>
      </c>
      <c r="J11" s="265" t="s">
        <v>549</v>
      </c>
      <c r="K11" s="134" t="s">
        <v>566</v>
      </c>
      <c r="L11" s="266" t="s">
        <v>572</v>
      </c>
      <c r="M11" s="266">
        <v>60</v>
      </c>
      <c r="N11" s="264" t="s">
        <v>567</v>
      </c>
      <c r="O11" s="264" t="s">
        <v>568</v>
      </c>
      <c r="P11" s="264" t="s">
        <v>569</v>
      </c>
      <c r="Q11" s="271" t="s">
        <v>573</v>
      </c>
      <c r="R11" s="249" t="s">
        <v>1317</v>
      </c>
      <c r="S11" s="249" t="s">
        <v>326</v>
      </c>
      <c r="T11" s="522">
        <v>26</v>
      </c>
      <c r="U11" s="249">
        <v>79</v>
      </c>
      <c r="V11" s="220" t="s">
        <v>311</v>
      </c>
      <c r="W11" s="249" t="s">
        <v>315</v>
      </c>
      <c r="X11" s="249" t="s">
        <v>315</v>
      </c>
      <c r="Y11" s="219" t="e">
        <f t="shared" si="0"/>
        <v>#VALUE!</v>
      </c>
      <c r="Z11" s="528" t="str">
        <f t="shared" si="1"/>
        <v>x</v>
      </c>
      <c r="AA11" s="524" t="s">
        <v>1323</v>
      </c>
    </row>
    <row r="12" spans="1:27" ht="51" x14ac:dyDescent="0.2">
      <c r="A12" s="263" t="s">
        <v>305</v>
      </c>
      <c r="B12" s="264" t="s">
        <v>563</v>
      </c>
      <c r="C12" s="264" t="s">
        <v>564</v>
      </c>
      <c r="D12" s="264" t="s">
        <v>315</v>
      </c>
      <c r="E12" s="264" t="s">
        <v>311</v>
      </c>
      <c r="F12" s="264" t="s">
        <v>315</v>
      </c>
      <c r="G12" s="264" t="s">
        <v>326</v>
      </c>
      <c r="H12" s="264" t="s">
        <v>310</v>
      </c>
      <c r="I12" s="264" t="s">
        <v>565</v>
      </c>
      <c r="J12" s="265" t="s">
        <v>549</v>
      </c>
      <c r="K12" s="134" t="s">
        <v>566</v>
      </c>
      <c r="L12" s="266" t="s">
        <v>574</v>
      </c>
      <c r="M12" s="266">
        <v>60</v>
      </c>
      <c r="N12" s="264" t="s">
        <v>567</v>
      </c>
      <c r="O12" s="264" t="s">
        <v>568</v>
      </c>
      <c r="P12" s="264" t="s">
        <v>569</v>
      </c>
      <c r="Q12" s="271" t="s">
        <v>573</v>
      </c>
      <c r="R12" s="249" t="s">
        <v>1317</v>
      </c>
      <c r="S12" s="249" t="s">
        <v>326</v>
      </c>
      <c r="T12" s="522">
        <v>26</v>
      </c>
      <c r="U12" s="249">
        <v>79</v>
      </c>
      <c r="V12" s="220" t="s">
        <v>311</v>
      </c>
      <c r="W12" s="249" t="s">
        <v>315</v>
      </c>
      <c r="X12" s="249" t="s">
        <v>315</v>
      </c>
      <c r="Y12" s="219" t="e">
        <f t="shared" si="0"/>
        <v>#VALUE!</v>
      </c>
      <c r="Z12" s="528" t="str">
        <f>IF(OR(W12="Y",X12="Y"),"x","")</f>
        <v>x</v>
      </c>
      <c r="AA12" s="524" t="s">
        <v>1323</v>
      </c>
    </row>
    <row r="13" spans="1:27" ht="51.75" thickBot="1" x14ac:dyDescent="0.25">
      <c r="A13" s="272" t="s">
        <v>305</v>
      </c>
      <c r="B13" s="272" t="s">
        <v>563</v>
      </c>
      <c r="C13" s="272" t="s">
        <v>564</v>
      </c>
      <c r="D13" s="272" t="s">
        <v>315</v>
      </c>
      <c r="E13" s="272" t="s">
        <v>311</v>
      </c>
      <c r="F13" s="269" t="s">
        <v>315</v>
      </c>
      <c r="G13" s="272" t="s">
        <v>326</v>
      </c>
      <c r="H13" s="272" t="s">
        <v>310</v>
      </c>
      <c r="I13" s="272" t="s">
        <v>565</v>
      </c>
      <c r="J13" s="272" t="s">
        <v>549</v>
      </c>
      <c r="K13" s="135" t="s">
        <v>566</v>
      </c>
      <c r="L13" s="272" t="s">
        <v>575</v>
      </c>
      <c r="M13" s="272">
        <v>60</v>
      </c>
      <c r="N13" s="269" t="s">
        <v>567</v>
      </c>
      <c r="O13" s="272" t="s">
        <v>568</v>
      </c>
      <c r="P13" s="272" t="s">
        <v>569</v>
      </c>
      <c r="Q13" s="273" t="s">
        <v>573</v>
      </c>
      <c r="R13" s="519" t="s">
        <v>1317</v>
      </c>
      <c r="S13" s="519" t="s">
        <v>326</v>
      </c>
      <c r="T13" s="523" t="s">
        <v>326</v>
      </c>
      <c r="U13" s="519" t="s">
        <v>326</v>
      </c>
      <c r="V13" s="518" t="s">
        <v>326</v>
      </c>
      <c r="W13" s="519" t="s">
        <v>326</v>
      </c>
      <c r="X13" s="519" t="s">
        <v>326</v>
      </c>
      <c r="Y13" s="520" t="e">
        <f t="shared" si="0"/>
        <v>#VALUE!</v>
      </c>
      <c r="Z13" s="529" t="str">
        <f>IF(OR(W13="Y",X13="Y"),"x","")</f>
        <v/>
      </c>
      <c r="AA13" s="526" t="s">
        <v>1320</v>
      </c>
    </row>
    <row r="14" spans="1:27" ht="38.25" x14ac:dyDescent="0.2">
      <c r="A14" s="274" t="s">
        <v>305</v>
      </c>
      <c r="B14" s="274" t="s">
        <v>576</v>
      </c>
      <c r="C14" s="274" t="s">
        <v>577</v>
      </c>
      <c r="D14" s="274" t="s">
        <v>311</v>
      </c>
      <c r="E14" s="274" t="s">
        <v>311</v>
      </c>
      <c r="F14" s="261" t="s">
        <v>315</v>
      </c>
      <c r="G14" s="274" t="s">
        <v>578</v>
      </c>
      <c r="H14" s="274" t="s">
        <v>310</v>
      </c>
      <c r="I14" s="274" t="s">
        <v>579</v>
      </c>
      <c r="J14" s="274" t="s">
        <v>549</v>
      </c>
      <c r="K14" s="274">
        <v>3</v>
      </c>
      <c r="L14" s="274" t="s">
        <v>555</v>
      </c>
      <c r="M14" s="274">
        <v>7</v>
      </c>
      <c r="N14" s="261" t="s">
        <v>580</v>
      </c>
      <c r="O14" s="274" t="s">
        <v>581</v>
      </c>
      <c r="P14" s="274" t="s">
        <v>582</v>
      </c>
      <c r="Q14" s="227" t="s">
        <v>583</v>
      </c>
      <c r="R14" s="247" t="s">
        <v>1317</v>
      </c>
      <c r="S14" s="247" t="s">
        <v>311</v>
      </c>
      <c r="T14" s="521">
        <v>2</v>
      </c>
      <c r="U14" s="247">
        <v>6</v>
      </c>
      <c r="V14" s="217" t="s">
        <v>311</v>
      </c>
      <c r="W14" s="247" t="s">
        <v>315</v>
      </c>
      <c r="X14" s="247" t="s">
        <v>315</v>
      </c>
      <c r="Y14" s="219" t="str">
        <f t="shared" si="0"/>
        <v>x</v>
      </c>
      <c r="Z14" s="528" t="str">
        <f t="shared" si="1"/>
        <v>x</v>
      </c>
      <c r="AA14" s="525" t="s">
        <v>1321</v>
      </c>
    </row>
    <row r="15" spans="1:27" ht="63.75" x14ac:dyDescent="0.2">
      <c r="A15" s="275" t="s">
        <v>305</v>
      </c>
      <c r="B15" s="275" t="s">
        <v>576</v>
      </c>
      <c r="C15" s="275" t="s">
        <v>577</v>
      </c>
      <c r="D15" s="275" t="s">
        <v>311</v>
      </c>
      <c r="E15" s="275" t="s">
        <v>311</v>
      </c>
      <c r="F15" s="265" t="s">
        <v>315</v>
      </c>
      <c r="G15" s="275" t="s">
        <v>578</v>
      </c>
      <c r="H15" s="275" t="s">
        <v>310</v>
      </c>
      <c r="I15" s="275" t="s">
        <v>579</v>
      </c>
      <c r="J15" s="275" t="s">
        <v>549</v>
      </c>
      <c r="K15" s="275">
        <v>3</v>
      </c>
      <c r="L15" s="275" t="s">
        <v>584</v>
      </c>
      <c r="M15" s="275">
        <v>7</v>
      </c>
      <c r="N15" s="261" t="s">
        <v>580</v>
      </c>
      <c r="O15" s="274" t="s">
        <v>581</v>
      </c>
      <c r="P15" s="275" t="s">
        <v>582</v>
      </c>
      <c r="Q15" s="227" t="s">
        <v>583</v>
      </c>
      <c r="R15" s="249" t="s">
        <v>1317</v>
      </c>
      <c r="S15" s="249" t="s">
        <v>311</v>
      </c>
      <c r="T15" s="522">
        <v>2</v>
      </c>
      <c r="U15" s="249">
        <v>6</v>
      </c>
      <c r="V15" s="220" t="s">
        <v>311</v>
      </c>
      <c r="W15" s="249" t="s">
        <v>315</v>
      </c>
      <c r="X15" s="249" t="s">
        <v>315</v>
      </c>
      <c r="Y15" s="219" t="str">
        <f>IF(((-K15+T15)/K15*100)&gt;50,"x",IF(((-K15+T15)/K15*100)&lt;-10,"x",IF(T15="","","")))</f>
        <v>x</v>
      </c>
      <c r="Z15" s="528" t="str">
        <f t="shared" si="1"/>
        <v>x</v>
      </c>
      <c r="AA15" s="524" t="s">
        <v>1322</v>
      </c>
    </row>
    <row r="16" spans="1:27" ht="38.25" x14ac:dyDescent="0.2">
      <c r="A16" s="275" t="s">
        <v>305</v>
      </c>
      <c r="B16" s="275" t="s">
        <v>576</v>
      </c>
      <c r="C16" s="275" t="s">
        <v>577</v>
      </c>
      <c r="D16" s="275" t="s">
        <v>311</v>
      </c>
      <c r="E16" s="275" t="s">
        <v>311</v>
      </c>
      <c r="F16" s="265" t="s">
        <v>315</v>
      </c>
      <c r="G16" s="275" t="s">
        <v>578</v>
      </c>
      <c r="H16" s="275" t="s">
        <v>310</v>
      </c>
      <c r="I16" s="275" t="s">
        <v>579</v>
      </c>
      <c r="J16" s="275" t="s">
        <v>549</v>
      </c>
      <c r="K16" s="275">
        <v>3</v>
      </c>
      <c r="L16" s="275" t="s">
        <v>574</v>
      </c>
      <c r="M16" s="275">
        <v>7</v>
      </c>
      <c r="N16" s="261" t="s">
        <v>580</v>
      </c>
      <c r="O16" s="274" t="s">
        <v>581</v>
      </c>
      <c r="P16" s="275" t="s">
        <v>582</v>
      </c>
      <c r="Q16" s="227" t="s">
        <v>583</v>
      </c>
      <c r="R16" s="249" t="s">
        <v>1317</v>
      </c>
      <c r="S16" s="249" t="s">
        <v>311</v>
      </c>
      <c r="T16" s="522">
        <v>2</v>
      </c>
      <c r="U16" s="249">
        <v>6</v>
      </c>
      <c r="V16" s="220" t="s">
        <v>311</v>
      </c>
      <c r="W16" s="249" t="s">
        <v>315</v>
      </c>
      <c r="X16" s="249" t="s">
        <v>315</v>
      </c>
      <c r="Y16" s="219" t="str">
        <f t="shared" si="0"/>
        <v>x</v>
      </c>
      <c r="Z16" s="528" t="str">
        <f t="shared" si="1"/>
        <v>x</v>
      </c>
      <c r="AA16" s="524" t="s">
        <v>1322</v>
      </c>
    </row>
    <row r="17" spans="27:27" x14ac:dyDescent="0.2">
      <c r="AA17" s="527"/>
    </row>
    <row r="18" spans="27:27" x14ac:dyDescent="0.2">
      <c r="AA18" s="527"/>
    </row>
    <row r="19" spans="27:27" x14ac:dyDescent="0.2">
      <c r="AA19" s="527"/>
    </row>
    <row r="20" spans="27:27" x14ac:dyDescent="0.2">
      <c r="AA20" s="527"/>
    </row>
    <row r="21" spans="27:27" x14ac:dyDescent="0.2">
      <c r="AA21" s="527"/>
    </row>
    <row r="22" spans="27:27" x14ac:dyDescent="0.2">
      <c r="AA22" s="527"/>
    </row>
    <row r="23" spans="27:27" x14ac:dyDescent="0.2">
      <c r="AA23" s="527"/>
    </row>
  </sheetData>
  <mergeCells count="8">
    <mergeCell ref="U2:W2"/>
    <mergeCell ref="R3:T3"/>
    <mergeCell ref="H2:I2"/>
    <mergeCell ref="J2:K2"/>
    <mergeCell ref="L2:M2"/>
    <mergeCell ref="N2:O2"/>
    <mergeCell ref="P2:Q2"/>
    <mergeCell ref="R2:T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34"/>
  <sheetViews>
    <sheetView workbookViewId="0">
      <selection activeCell="L6" sqref="L6"/>
    </sheetView>
  </sheetViews>
  <sheetFormatPr defaultRowHeight="12.75" x14ac:dyDescent="0.25"/>
  <cols>
    <col min="1" max="1" width="9.140625" style="406"/>
    <col min="2" max="2" width="21.42578125" style="406" customWidth="1"/>
    <col min="3" max="3" width="9.140625" style="406"/>
    <col min="4" max="4" width="43.5703125" style="406" bestFit="1" customWidth="1"/>
    <col min="5" max="6" width="9.140625" style="406"/>
    <col min="7" max="7" width="48" style="406" customWidth="1"/>
    <col min="8" max="8" width="11.42578125" style="406" customWidth="1"/>
    <col min="9" max="9" width="11" style="406" customWidth="1"/>
    <col min="10" max="10" width="15.5703125" style="406" customWidth="1"/>
    <col min="11" max="11" width="12.42578125" style="406" customWidth="1"/>
    <col min="12" max="12" width="16.28515625" style="406" customWidth="1"/>
    <col min="13" max="13" width="37.140625" style="406" customWidth="1"/>
    <col min="14" max="16384" width="9.140625" style="406"/>
  </cols>
  <sheetData>
    <row r="1" spans="1:13" ht="13.5" thickBot="1" x14ac:dyDescent="0.3">
      <c r="A1" s="211" t="s">
        <v>118</v>
      </c>
      <c r="B1" s="212"/>
      <c r="C1" s="212"/>
      <c r="D1" s="213"/>
      <c r="E1" s="214"/>
      <c r="F1" s="214"/>
      <c r="G1" s="214"/>
      <c r="H1" s="214"/>
      <c r="I1" s="214"/>
      <c r="J1" s="214"/>
      <c r="K1" s="214"/>
      <c r="L1" s="214"/>
      <c r="M1" s="214"/>
    </row>
    <row r="2" spans="1:13" x14ac:dyDescent="0.25">
      <c r="A2" s="292"/>
      <c r="B2" s="292"/>
      <c r="C2" s="292"/>
      <c r="D2" s="292"/>
      <c r="E2" s="292"/>
      <c r="F2" s="292"/>
      <c r="G2" s="292"/>
      <c r="H2" s="292"/>
      <c r="I2" s="292"/>
      <c r="J2" s="480"/>
      <c r="K2" s="480"/>
      <c r="L2" s="531" t="s">
        <v>1</v>
      </c>
      <c r="M2" s="532" t="s">
        <v>2</v>
      </c>
    </row>
    <row r="3" spans="1:13" ht="13.5" thickBot="1" x14ac:dyDescent="0.3">
      <c r="A3" s="292"/>
      <c r="B3" s="292"/>
      <c r="C3" s="292"/>
      <c r="D3" s="292"/>
      <c r="E3" s="292"/>
      <c r="F3" s="292"/>
      <c r="G3" s="292"/>
      <c r="H3" s="292"/>
      <c r="I3" s="292"/>
      <c r="J3" s="533"/>
      <c r="K3" s="533"/>
      <c r="L3" s="534" t="s">
        <v>3</v>
      </c>
      <c r="M3" s="535">
        <v>2021</v>
      </c>
    </row>
    <row r="4" spans="1:13" ht="64.5" thickBot="1" x14ac:dyDescent="0.3">
      <c r="A4" s="286" t="s">
        <v>4</v>
      </c>
      <c r="B4" s="223" t="s">
        <v>96</v>
      </c>
      <c r="C4" s="223" t="s">
        <v>97</v>
      </c>
      <c r="D4" s="223" t="s">
        <v>119</v>
      </c>
      <c r="E4" s="223" t="s">
        <v>120</v>
      </c>
      <c r="F4" s="223" t="s">
        <v>121</v>
      </c>
      <c r="G4" s="223" t="s">
        <v>14</v>
      </c>
      <c r="H4" s="224" t="s">
        <v>122</v>
      </c>
      <c r="I4" s="224" t="s">
        <v>123</v>
      </c>
      <c r="J4" s="224" t="s">
        <v>124</v>
      </c>
      <c r="K4" s="224" t="s">
        <v>125</v>
      </c>
      <c r="L4" s="225" t="s">
        <v>126</v>
      </c>
      <c r="M4" s="226" t="s">
        <v>127</v>
      </c>
    </row>
    <row r="5" spans="1:13" ht="25.5" x14ac:dyDescent="0.25">
      <c r="A5" s="536" t="s">
        <v>305</v>
      </c>
      <c r="B5" s="227" t="s">
        <v>546</v>
      </c>
      <c r="C5" s="260" t="s">
        <v>547</v>
      </c>
      <c r="D5" s="235" t="s">
        <v>585</v>
      </c>
      <c r="E5" s="261" t="s">
        <v>578</v>
      </c>
      <c r="F5" s="261" t="s">
        <v>315</v>
      </c>
      <c r="G5" s="228" t="s">
        <v>586</v>
      </c>
      <c r="H5" s="537" t="s">
        <v>315</v>
      </c>
      <c r="I5" s="218" t="s">
        <v>1327</v>
      </c>
      <c r="J5" s="218" t="s">
        <v>315</v>
      </c>
      <c r="K5" s="537" t="s">
        <v>311</v>
      </c>
      <c r="L5" s="538" t="str">
        <f>IF(OR(H5="Y",H5=""),"","x")</f>
        <v/>
      </c>
      <c r="M5" s="539" t="s">
        <v>1326</v>
      </c>
    </row>
    <row r="6" spans="1:13" ht="25.5" x14ac:dyDescent="0.25">
      <c r="A6" s="540" t="s">
        <v>305</v>
      </c>
      <c r="B6" s="227" t="s">
        <v>546</v>
      </c>
      <c r="C6" s="264" t="s">
        <v>547</v>
      </c>
      <c r="D6" s="230" t="s">
        <v>587</v>
      </c>
      <c r="E6" s="265" t="s">
        <v>578</v>
      </c>
      <c r="F6" s="265" t="s">
        <v>315</v>
      </c>
      <c r="G6" s="228" t="s">
        <v>586</v>
      </c>
      <c r="H6" s="541" t="s">
        <v>315</v>
      </c>
      <c r="I6" s="218" t="s">
        <v>1327</v>
      </c>
      <c r="J6" s="221" t="s">
        <v>315</v>
      </c>
      <c r="K6" s="541" t="s">
        <v>311</v>
      </c>
      <c r="L6" s="538" t="str">
        <f t="shared" ref="L6:L12" si="0">IF(OR(H6="Y",H6=""),"","x")</f>
        <v/>
      </c>
      <c r="M6" s="463" t="s">
        <v>1326</v>
      </c>
    </row>
    <row r="7" spans="1:13" ht="38.25" x14ac:dyDescent="0.25">
      <c r="A7" s="540" t="s">
        <v>305</v>
      </c>
      <c r="B7" s="227" t="s">
        <v>546</v>
      </c>
      <c r="C7" s="264" t="s">
        <v>547</v>
      </c>
      <c r="D7" s="230" t="s">
        <v>588</v>
      </c>
      <c r="E7" s="265" t="s">
        <v>464</v>
      </c>
      <c r="F7" s="265" t="s">
        <v>311</v>
      </c>
      <c r="G7" s="230" t="s">
        <v>589</v>
      </c>
      <c r="H7" s="541" t="s">
        <v>315</v>
      </c>
      <c r="I7" s="218" t="s">
        <v>1327</v>
      </c>
      <c r="J7" s="221" t="s">
        <v>315</v>
      </c>
      <c r="K7" s="541" t="s">
        <v>311</v>
      </c>
      <c r="L7" s="538" t="str">
        <f t="shared" si="0"/>
        <v/>
      </c>
      <c r="M7" s="463" t="s">
        <v>1326</v>
      </c>
    </row>
    <row r="8" spans="1:13" ht="63.75" x14ac:dyDescent="0.25">
      <c r="A8" s="540" t="s">
        <v>305</v>
      </c>
      <c r="B8" s="227" t="s">
        <v>546</v>
      </c>
      <c r="C8" s="264" t="s">
        <v>547</v>
      </c>
      <c r="D8" s="230" t="s">
        <v>590</v>
      </c>
      <c r="E8" s="265" t="s">
        <v>464</v>
      </c>
      <c r="F8" s="265" t="s">
        <v>311</v>
      </c>
      <c r="G8" s="230" t="s">
        <v>591</v>
      </c>
      <c r="H8" s="541" t="s">
        <v>315</v>
      </c>
      <c r="I8" s="218" t="s">
        <v>1327</v>
      </c>
      <c r="J8" s="221" t="s">
        <v>315</v>
      </c>
      <c r="K8" s="541" t="s">
        <v>311</v>
      </c>
      <c r="L8" s="538" t="str">
        <f t="shared" si="0"/>
        <v/>
      </c>
      <c r="M8" s="463" t="s">
        <v>1326</v>
      </c>
    </row>
    <row r="9" spans="1:13" ht="38.25" x14ac:dyDescent="0.25">
      <c r="A9" s="540" t="s">
        <v>305</v>
      </c>
      <c r="B9" s="227" t="s">
        <v>546</v>
      </c>
      <c r="C9" s="264" t="s">
        <v>547</v>
      </c>
      <c r="D9" s="230" t="s">
        <v>592</v>
      </c>
      <c r="E9" s="265" t="s">
        <v>464</v>
      </c>
      <c r="F9" s="265" t="s">
        <v>311</v>
      </c>
      <c r="G9" s="230" t="s">
        <v>589</v>
      </c>
      <c r="H9" s="541" t="s">
        <v>315</v>
      </c>
      <c r="I9" s="218" t="s">
        <v>1327</v>
      </c>
      <c r="J9" s="221" t="s">
        <v>315</v>
      </c>
      <c r="K9" s="541" t="s">
        <v>311</v>
      </c>
      <c r="L9" s="538" t="str">
        <f t="shared" si="0"/>
        <v/>
      </c>
      <c r="M9" s="463" t="s">
        <v>1326</v>
      </c>
    </row>
    <row r="10" spans="1:13" ht="38.25" x14ac:dyDescent="0.25">
      <c r="A10" s="540" t="s">
        <v>305</v>
      </c>
      <c r="B10" s="227" t="s">
        <v>546</v>
      </c>
      <c r="C10" s="264" t="s">
        <v>547</v>
      </c>
      <c r="D10" s="230" t="s">
        <v>593</v>
      </c>
      <c r="E10" s="265" t="s">
        <v>578</v>
      </c>
      <c r="F10" s="265" t="s">
        <v>311</v>
      </c>
      <c r="G10" s="230" t="s">
        <v>594</v>
      </c>
      <c r="H10" s="541" t="s">
        <v>315</v>
      </c>
      <c r="I10" s="218" t="s">
        <v>1327</v>
      </c>
      <c r="J10" s="221" t="s">
        <v>315</v>
      </c>
      <c r="K10" s="541" t="s">
        <v>311</v>
      </c>
      <c r="L10" s="538" t="str">
        <f t="shared" si="0"/>
        <v/>
      </c>
      <c r="M10" s="463" t="s">
        <v>1326</v>
      </c>
    </row>
    <row r="11" spans="1:13" ht="38.25" x14ac:dyDescent="0.25">
      <c r="A11" s="540" t="s">
        <v>305</v>
      </c>
      <c r="B11" s="227" t="s">
        <v>546</v>
      </c>
      <c r="C11" s="264" t="s">
        <v>547</v>
      </c>
      <c r="D11" s="230" t="s">
        <v>595</v>
      </c>
      <c r="E11" s="265" t="s">
        <v>464</v>
      </c>
      <c r="F11" s="265" t="s">
        <v>311</v>
      </c>
      <c r="G11" s="230" t="s">
        <v>596</v>
      </c>
      <c r="H11" s="541" t="s">
        <v>315</v>
      </c>
      <c r="I11" s="218" t="s">
        <v>1327</v>
      </c>
      <c r="J11" s="221" t="s">
        <v>326</v>
      </c>
      <c r="K11" s="541" t="s">
        <v>326</v>
      </c>
      <c r="L11" s="538" t="str">
        <f t="shared" si="0"/>
        <v/>
      </c>
      <c r="M11" s="463" t="s">
        <v>1326</v>
      </c>
    </row>
    <row r="12" spans="1:13" ht="25.5" x14ac:dyDescent="0.25">
      <c r="A12" s="540" t="s">
        <v>305</v>
      </c>
      <c r="B12" s="227" t="s">
        <v>546</v>
      </c>
      <c r="C12" s="264" t="s">
        <v>547</v>
      </c>
      <c r="D12" s="230" t="s">
        <v>597</v>
      </c>
      <c r="E12" s="265" t="s">
        <v>464</v>
      </c>
      <c r="F12" s="265" t="s">
        <v>311</v>
      </c>
      <c r="G12" s="230" t="s">
        <v>598</v>
      </c>
      <c r="H12" s="541" t="s">
        <v>315</v>
      </c>
      <c r="I12" s="218" t="s">
        <v>1327</v>
      </c>
      <c r="J12" s="221" t="s">
        <v>315</v>
      </c>
      <c r="K12" s="541" t="s">
        <v>311</v>
      </c>
      <c r="L12" s="538" t="str">
        <f t="shared" si="0"/>
        <v/>
      </c>
      <c r="M12" s="463" t="s">
        <v>1326</v>
      </c>
    </row>
    <row r="13" spans="1:13" ht="51.75" thickBot="1" x14ac:dyDescent="0.3">
      <c r="A13" s="543" t="s">
        <v>305</v>
      </c>
      <c r="B13" s="231" t="s">
        <v>546</v>
      </c>
      <c r="C13" s="268" t="s">
        <v>547</v>
      </c>
      <c r="D13" s="232" t="s">
        <v>599</v>
      </c>
      <c r="E13" s="494" t="s">
        <v>464</v>
      </c>
      <c r="F13" s="494" t="s">
        <v>311</v>
      </c>
      <c r="G13" s="232" t="s">
        <v>600</v>
      </c>
      <c r="H13" s="544" t="s">
        <v>315</v>
      </c>
      <c r="I13" s="530" t="s">
        <v>1327</v>
      </c>
      <c r="J13" s="530" t="s">
        <v>326</v>
      </c>
      <c r="K13" s="544" t="s">
        <v>326</v>
      </c>
      <c r="L13" s="545" t="str">
        <f>IF(OR(H13="Y",H13=""),"","x")</f>
        <v/>
      </c>
      <c r="M13" s="546" t="s">
        <v>1329</v>
      </c>
    </row>
    <row r="14" spans="1:13" ht="63.75" x14ac:dyDescent="0.25">
      <c r="A14" s="547" t="s">
        <v>305</v>
      </c>
      <c r="B14" s="233" t="s">
        <v>563</v>
      </c>
      <c r="C14" s="547" t="s">
        <v>564</v>
      </c>
      <c r="D14" s="548" t="s">
        <v>601</v>
      </c>
      <c r="E14" s="547" t="s">
        <v>578</v>
      </c>
      <c r="F14" s="547" t="s">
        <v>315</v>
      </c>
      <c r="G14" s="233" t="s">
        <v>602</v>
      </c>
      <c r="H14" s="537" t="s">
        <v>315</v>
      </c>
      <c r="I14" s="218" t="s">
        <v>1324</v>
      </c>
      <c r="J14" s="218" t="s">
        <v>315</v>
      </c>
      <c r="K14" s="537" t="s">
        <v>311</v>
      </c>
      <c r="L14" s="538" t="str">
        <f t="shared" ref="L14:L34" si="1">IF(OR(H14="Y",H14=""),"","x")</f>
        <v/>
      </c>
      <c r="M14" s="539" t="s">
        <v>1325</v>
      </c>
    </row>
    <row r="15" spans="1:13" ht="38.25" x14ac:dyDescent="0.25">
      <c r="A15" s="265" t="s">
        <v>305</v>
      </c>
      <c r="B15" s="230" t="s">
        <v>563</v>
      </c>
      <c r="C15" s="265" t="s">
        <v>564</v>
      </c>
      <c r="D15" s="230" t="s">
        <v>570</v>
      </c>
      <c r="E15" s="265" t="s">
        <v>578</v>
      </c>
      <c r="F15" s="265" t="s">
        <v>311</v>
      </c>
      <c r="G15" s="230" t="s">
        <v>603</v>
      </c>
      <c r="H15" s="541" t="s">
        <v>315</v>
      </c>
      <c r="I15" s="218" t="s">
        <v>1324</v>
      </c>
      <c r="J15" s="221" t="s">
        <v>315</v>
      </c>
      <c r="K15" s="541" t="s">
        <v>311</v>
      </c>
      <c r="L15" s="542" t="str">
        <f t="shared" si="1"/>
        <v/>
      </c>
      <c r="M15" s="463" t="s">
        <v>1326</v>
      </c>
    </row>
    <row r="16" spans="1:13" ht="38.25" x14ac:dyDescent="0.25">
      <c r="A16" s="265" t="s">
        <v>305</v>
      </c>
      <c r="B16" s="230" t="s">
        <v>563</v>
      </c>
      <c r="C16" s="265" t="s">
        <v>564</v>
      </c>
      <c r="D16" s="230" t="s">
        <v>572</v>
      </c>
      <c r="E16" s="265" t="s">
        <v>464</v>
      </c>
      <c r="F16" s="265" t="s">
        <v>311</v>
      </c>
      <c r="G16" s="230" t="s">
        <v>603</v>
      </c>
      <c r="H16" s="541" t="s">
        <v>315</v>
      </c>
      <c r="I16" s="218" t="s">
        <v>1324</v>
      </c>
      <c r="J16" s="221" t="s">
        <v>315</v>
      </c>
      <c r="K16" s="541" t="s">
        <v>311</v>
      </c>
      <c r="L16" s="542" t="str">
        <f t="shared" si="1"/>
        <v/>
      </c>
      <c r="M16" s="463" t="s">
        <v>1326</v>
      </c>
    </row>
    <row r="17" spans="1:13" ht="38.25" x14ac:dyDescent="0.25">
      <c r="A17" s="265" t="s">
        <v>305</v>
      </c>
      <c r="B17" s="230" t="s">
        <v>563</v>
      </c>
      <c r="C17" s="265" t="s">
        <v>564</v>
      </c>
      <c r="D17" s="230" t="s">
        <v>574</v>
      </c>
      <c r="E17" s="265" t="s">
        <v>464</v>
      </c>
      <c r="F17" s="265" t="s">
        <v>311</v>
      </c>
      <c r="G17" s="230" t="s">
        <v>603</v>
      </c>
      <c r="H17" s="541" t="s">
        <v>315</v>
      </c>
      <c r="I17" s="218" t="s">
        <v>1324</v>
      </c>
      <c r="J17" s="221" t="s">
        <v>315</v>
      </c>
      <c r="K17" s="541" t="s">
        <v>311</v>
      </c>
      <c r="L17" s="542" t="str">
        <f t="shared" si="1"/>
        <v/>
      </c>
      <c r="M17" s="463" t="s">
        <v>1326</v>
      </c>
    </row>
    <row r="18" spans="1:13" ht="39" thickBot="1" x14ac:dyDescent="0.3">
      <c r="A18" s="549" t="s">
        <v>305</v>
      </c>
      <c r="B18" s="234" t="s">
        <v>563</v>
      </c>
      <c r="C18" s="549" t="s">
        <v>564</v>
      </c>
      <c r="D18" s="234" t="s">
        <v>604</v>
      </c>
      <c r="E18" s="549" t="s">
        <v>464</v>
      </c>
      <c r="F18" s="549" t="s">
        <v>311</v>
      </c>
      <c r="G18" s="234" t="s">
        <v>603</v>
      </c>
      <c r="H18" s="544" t="s">
        <v>311</v>
      </c>
      <c r="I18" s="530" t="s">
        <v>1327</v>
      </c>
      <c r="J18" s="530" t="s">
        <v>326</v>
      </c>
      <c r="K18" s="544" t="s">
        <v>311</v>
      </c>
      <c r="L18" s="545" t="str">
        <f>IF(OR(H18="Y",H18=""),"","x")</f>
        <v>x</v>
      </c>
      <c r="M18" s="546" t="s">
        <v>1320</v>
      </c>
    </row>
    <row r="19" spans="1:13" ht="25.5" x14ac:dyDescent="0.25">
      <c r="A19" s="261" t="s">
        <v>305</v>
      </c>
      <c r="B19" s="235" t="s">
        <v>576</v>
      </c>
      <c r="C19" s="261" t="s">
        <v>577</v>
      </c>
      <c r="D19" s="228" t="s">
        <v>605</v>
      </c>
      <c r="E19" s="261" t="s">
        <v>578</v>
      </c>
      <c r="F19" s="261" t="s">
        <v>315</v>
      </c>
      <c r="G19" s="228" t="s">
        <v>606</v>
      </c>
      <c r="H19" s="537" t="s">
        <v>315</v>
      </c>
      <c r="I19" s="218" t="s">
        <v>1328</v>
      </c>
      <c r="J19" s="218" t="s">
        <v>315</v>
      </c>
      <c r="K19" s="537" t="s">
        <v>311</v>
      </c>
      <c r="L19" s="538" t="str">
        <f t="shared" si="1"/>
        <v/>
      </c>
      <c r="M19" s="539" t="s">
        <v>1326</v>
      </c>
    </row>
    <row r="20" spans="1:13" ht="25.5" x14ac:dyDescent="0.25">
      <c r="A20" s="265" t="s">
        <v>305</v>
      </c>
      <c r="B20" s="230" t="s">
        <v>576</v>
      </c>
      <c r="C20" s="265" t="s">
        <v>577</v>
      </c>
      <c r="D20" s="237" t="s">
        <v>607</v>
      </c>
      <c r="E20" s="265" t="s">
        <v>578</v>
      </c>
      <c r="F20" s="265" t="s">
        <v>311</v>
      </c>
      <c r="G20" s="237" t="s">
        <v>608</v>
      </c>
      <c r="H20" s="541" t="s">
        <v>315</v>
      </c>
      <c r="I20" s="218" t="s">
        <v>1328</v>
      </c>
      <c r="J20" s="221" t="s">
        <v>315</v>
      </c>
      <c r="K20" s="541" t="s">
        <v>311</v>
      </c>
      <c r="L20" s="542" t="str">
        <f t="shared" si="1"/>
        <v/>
      </c>
      <c r="M20" s="463" t="s">
        <v>1326</v>
      </c>
    </row>
    <row r="21" spans="1:13" ht="25.5" x14ac:dyDescent="0.25">
      <c r="A21" s="265" t="s">
        <v>305</v>
      </c>
      <c r="B21" s="230" t="s">
        <v>576</v>
      </c>
      <c r="C21" s="265" t="s">
        <v>577</v>
      </c>
      <c r="D21" s="237" t="s">
        <v>609</v>
      </c>
      <c r="E21" s="265" t="s">
        <v>578</v>
      </c>
      <c r="F21" s="265" t="s">
        <v>311</v>
      </c>
      <c r="G21" s="237" t="s">
        <v>608</v>
      </c>
      <c r="H21" s="541" t="s">
        <v>315</v>
      </c>
      <c r="I21" s="218" t="s">
        <v>1328</v>
      </c>
      <c r="J21" s="221" t="s">
        <v>315</v>
      </c>
      <c r="K21" s="541" t="s">
        <v>311</v>
      </c>
      <c r="L21" s="542" t="str">
        <f t="shared" si="1"/>
        <v/>
      </c>
      <c r="M21" s="463" t="s">
        <v>1326</v>
      </c>
    </row>
    <row r="22" spans="1:13" ht="25.5" x14ac:dyDescent="0.25">
      <c r="A22" s="265" t="s">
        <v>305</v>
      </c>
      <c r="B22" s="230" t="s">
        <v>576</v>
      </c>
      <c r="C22" s="265" t="s">
        <v>577</v>
      </c>
      <c r="D22" s="237" t="s">
        <v>610</v>
      </c>
      <c r="E22" s="265" t="s">
        <v>578</v>
      </c>
      <c r="F22" s="265" t="s">
        <v>311</v>
      </c>
      <c r="G22" s="237" t="s">
        <v>608</v>
      </c>
      <c r="H22" s="541" t="s">
        <v>315</v>
      </c>
      <c r="I22" s="218" t="s">
        <v>1328</v>
      </c>
      <c r="J22" s="221" t="s">
        <v>315</v>
      </c>
      <c r="K22" s="541" t="s">
        <v>311</v>
      </c>
      <c r="L22" s="542" t="str">
        <f t="shared" si="1"/>
        <v/>
      </c>
      <c r="M22" s="463" t="s">
        <v>1326</v>
      </c>
    </row>
    <row r="23" spans="1:13" ht="25.5" x14ac:dyDescent="0.25">
      <c r="A23" s="265" t="s">
        <v>305</v>
      </c>
      <c r="B23" s="230" t="s">
        <v>576</v>
      </c>
      <c r="C23" s="265" t="s">
        <v>577</v>
      </c>
      <c r="D23" s="237" t="s">
        <v>611</v>
      </c>
      <c r="E23" s="265" t="s">
        <v>578</v>
      </c>
      <c r="F23" s="265" t="s">
        <v>311</v>
      </c>
      <c r="G23" s="237" t="s">
        <v>608</v>
      </c>
      <c r="H23" s="541" t="s">
        <v>315</v>
      </c>
      <c r="I23" s="218" t="s">
        <v>1328</v>
      </c>
      <c r="J23" s="221" t="s">
        <v>315</v>
      </c>
      <c r="K23" s="541" t="s">
        <v>311</v>
      </c>
      <c r="L23" s="542" t="str">
        <f t="shared" si="1"/>
        <v/>
      </c>
      <c r="M23" s="463" t="s">
        <v>1326</v>
      </c>
    </row>
    <row r="24" spans="1:13" ht="25.5" x14ac:dyDescent="0.25">
      <c r="A24" s="265" t="s">
        <v>305</v>
      </c>
      <c r="B24" s="230" t="s">
        <v>576</v>
      </c>
      <c r="C24" s="265" t="s">
        <v>577</v>
      </c>
      <c r="D24" s="237" t="s">
        <v>612</v>
      </c>
      <c r="E24" s="265" t="s">
        <v>578</v>
      </c>
      <c r="F24" s="265" t="s">
        <v>311</v>
      </c>
      <c r="G24" s="237" t="s">
        <v>608</v>
      </c>
      <c r="H24" s="541" t="s">
        <v>315</v>
      </c>
      <c r="I24" s="218" t="s">
        <v>1328</v>
      </c>
      <c r="J24" s="221" t="s">
        <v>315</v>
      </c>
      <c r="K24" s="541" t="s">
        <v>311</v>
      </c>
      <c r="L24" s="542" t="str">
        <f>IF(OR(H24="Y",H24=""),"","x")</f>
        <v/>
      </c>
      <c r="M24" s="463" t="s">
        <v>1326</v>
      </c>
    </row>
    <row r="25" spans="1:13" ht="25.5" x14ac:dyDescent="0.25">
      <c r="A25" s="265" t="s">
        <v>305</v>
      </c>
      <c r="B25" s="230" t="s">
        <v>576</v>
      </c>
      <c r="C25" s="265" t="s">
        <v>577</v>
      </c>
      <c r="D25" s="237" t="s">
        <v>613</v>
      </c>
      <c r="E25" s="265" t="s">
        <v>578</v>
      </c>
      <c r="F25" s="265" t="s">
        <v>311</v>
      </c>
      <c r="G25" s="237" t="s">
        <v>608</v>
      </c>
      <c r="H25" s="541" t="s">
        <v>315</v>
      </c>
      <c r="I25" s="218" t="s">
        <v>1328</v>
      </c>
      <c r="J25" s="221" t="s">
        <v>315</v>
      </c>
      <c r="K25" s="541" t="s">
        <v>311</v>
      </c>
      <c r="L25" s="542" t="str">
        <f t="shared" si="1"/>
        <v/>
      </c>
      <c r="M25" s="463" t="s">
        <v>1326</v>
      </c>
    </row>
    <row r="26" spans="1:13" ht="25.5" x14ac:dyDescent="0.25">
      <c r="A26" s="265" t="s">
        <v>305</v>
      </c>
      <c r="B26" s="230" t="s">
        <v>576</v>
      </c>
      <c r="C26" s="265" t="s">
        <v>577</v>
      </c>
      <c r="D26" s="237" t="s">
        <v>614</v>
      </c>
      <c r="E26" s="265" t="s">
        <v>578</v>
      </c>
      <c r="F26" s="265" t="s">
        <v>311</v>
      </c>
      <c r="G26" s="237" t="s">
        <v>608</v>
      </c>
      <c r="H26" s="541" t="s">
        <v>315</v>
      </c>
      <c r="I26" s="218" t="s">
        <v>1328</v>
      </c>
      <c r="J26" s="221" t="s">
        <v>315</v>
      </c>
      <c r="K26" s="541" t="s">
        <v>311</v>
      </c>
      <c r="L26" s="542" t="str">
        <f t="shared" si="1"/>
        <v/>
      </c>
      <c r="M26" s="463" t="s">
        <v>1326</v>
      </c>
    </row>
    <row r="27" spans="1:13" ht="25.5" x14ac:dyDescent="0.25">
      <c r="A27" s="265" t="s">
        <v>305</v>
      </c>
      <c r="B27" s="230" t="s">
        <v>576</v>
      </c>
      <c r="C27" s="265" t="s">
        <v>577</v>
      </c>
      <c r="D27" s="237" t="s">
        <v>615</v>
      </c>
      <c r="E27" s="265" t="s">
        <v>578</v>
      </c>
      <c r="F27" s="265" t="s">
        <v>311</v>
      </c>
      <c r="G27" s="237" t="s">
        <v>608</v>
      </c>
      <c r="H27" s="541" t="s">
        <v>315</v>
      </c>
      <c r="I27" s="218" t="s">
        <v>1328</v>
      </c>
      <c r="J27" s="221" t="s">
        <v>315</v>
      </c>
      <c r="K27" s="541" t="s">
        <v>311</v>
      </c>
      <c r="L27" s="542" t="str">
        <f t="shared" si="1"/>
        <v/>
      </c>
      <c r="M27" s="463" t="s">
        <v>1326</v>
      </c>
    </row>
    <row r="28" spans="1:13" ht="25.5" x14ac:dyDescent="0.25">
      <c r="A28" s="265" t="s">
        <v>305</v>
      </c>
      <c r="B28" s="230" t="s">
        <v>576</v>
      </c>
      <c r="C28" s="265" t="s">
        <v>577</v>
      </c>
      <c r="D28" s="237" t="s">
        <v>616</v>
      </c>
      <c r="E28" s="265" t="s">
        <v>578</v>
      </c>
      <c r="F28" s="265" t="s">
        <v>311</v>
      </c>
      <c r="G28" s="237" t="s">
        <v>608</v>
      </c>
      <c r="H28" s="541" t="s">
        <v>315</v>
      </c>
      <c r="I28" s="218" t="s">
        <v>1328</v>
      </c>
      <c r="J28" s="221" t="s">
        <v>315</v>
      </c>
      <c r="K28" s="541" t="s">
        <v>311</v>
      </c>
      <c r="L28" s="542" t="str">
        <f t="shared" si="1"/>
        <v/>
      </c>
      <c r="M28" s="463" t="s">
        <v>1326</v>
      </c>
    </row>
    <row r="29" spans="1:13" ht="25.5" x14ac:dyDescent="0.25">
      <c r="A29" s="265" t="s">
        <v>305</v>
      </c>
      <c r="B29" s="230" t="s">
        <v>576</v>
      </c>
      <c r="C29" s="265" t="s">
        <v>577</v>
      </c>
      <c r="D29" s="237" t="s">
        <v>617</v>
      </c>
      <c r="E29" s="265" t="s">
        <v>578</v>
      </c>
      <c r="F29" s="265" t="s">
        <v>315</v>
      </c>
      <c r="G29" s="237" t="s">
        <v>606</v>
      </c>
      <c r="H29" s="541" t="s">
        <v>315</v>
      </c>
      <c r="I29" s="218" t="s">
        <v>1328</v>
      </c>
      <c r="J29" s="221" t="s">
        <v>315</v>
      </c>
      <c r="K29" s="541" t="s">
        <v>311</v>
      </c>
      <c r="L29" s="542" t="str">
        <f t="shared" si="1"/>
        <v/>
      </c>
      <c r="M29" s="463" t="s">
        <v>1326</v>
      </c>
    </row>
    <row r="30" spans="1:13" ht="25.5" x14ac:dyDescent="0.25">
      <c r="A30" s="265" t="s">
        <v>305</v>
      </c>
      <c r="B30" s="230" t="s">
        <v>576</v>
      </c>
      <c r="C30" s="265" t="s">
        <v>577</v>
      </c>
      <c r="D30" s="237" t="s">
        <v>618</v>
      </c>
      <c r="E30" s="265" t="s">
        <v>578</v>
      </c>
      <c r="F30" s="265" t="s">
        <v>311</v>
      </c>
      <c r="G30" s="237" t="s">
        <v>608</v>
      </c>
      <c r="H30" s="541" t="s">
        <v>315</v>
      </c>
      <c r="I30" s="218" t="s">
        <v>1328</v>
      </c>
      <c r="J30" s="221" t="s">
        <v>315</v>
      </c>
      <c r="K30" s="541" t="s">
        <v>311</v>
      </c>
      <c r="L30" s="542" t="str">
        <f t="shared" si="1"/>
        <v/>
      </c>
      <c r="M30" s="463" t="s">
        <v>1326</v>
      </c>
    </row>
    <row r="31" spans="1:13" ht="25.5" x14ac:dyDescent="0.25">
      <c r="A31" s="265" t="s">
        <v>305</v>
      </c>
      <c r="B31" s="230" t="s">
        <v>576</v>
      </c>
      <c r="C31" s="265" t="s">
        <v>577</v>
      </c>
      <c r="D31" s="237" t="s">
        <v>619</v>
      </c>
      <c r="E31" s="265" t="s">
        <v>578</v>
      </c>
      <c r="F31" s="265" t="s">
        <v>315</v>
      </c>
      <c r="G31" s="237" t="s">
        <v>606</v>
      </c>
      <c r="H31" s="541" t="s">
        <v>315</v>
      </c>
      <c r="I31" s="218" t="s">
        <v>1328</v>
      </c>
      <c r="J31" s="221" t="s">
        <v>315</v>
      </c>
      <c r="K31" s="541" t="s">
        <v>311</v>
      </c>
      <c r="L31" s="542" t="str">
        <f t="shared" si="1"/>
        <v/>
      </c>
      <c r="M31" s="463" t="s">
        <v>1326</v>
      </c>
    </row>
    <row r="32" spans="1:13" ht="25.5" x14ac:dyDescent="0.25">
      <c r="A32" s="265" t="s">
        <v>305</v>
      </c>
      <c r="B32" s="230" t="s">
        <v>576</v>
      </c>
      <c r="C32" s="265" t="s">
        <v>577</v>
      </c>
      <c r="D32" s="237" t="s">
        <v>620</v>
      </c>
      <c r="E32" s="265" t="s">
        <v>578</v>
      </c>
      <c r="F32" s="265" t="s">
        <v>311</v>
      </c>
      <c r="G32" s="237" t="s">
        <v>608</v>
      </c>
      <c r="H32" s="541" t="s">
        <v>315</v>
      </c>
      <c r="I32" s="218" t="s">
        <v>1328</v>
      </c>
      <c r="J32" s="221" t="s">
        <v>315</v>
      </c>
      <c r="K32" s="541" t="s">
        <v>311</v>
      </c>
      <c r="L32" s="542" t="str">
        <f t="shared" si="1"/>
        <v/>
      </c>
      <c r="M32" s="463" t="s">
        <v>1326</v>
      </c>
    </row>
    <row r="33" spans="1:13" ht="25.5" x14ac:dyDescent="0.25">
      <c r="A33" s="265" t="s">
        <v>305</v>
      </c>
      <c r="B33" s="230" t="s">
        <v>576</v>
      </c>
      <c r="C33" s="265" t="s">
        <v>577</v>
      </c>
      <c r="D33" s="237" t="s">
        <v>572</v>
      </c>
      <c r="E33" s="265" t="s">
        <v>578</v>
      </c>
      <c r="F33" s="265" t="s">
        <v>311</v>
      </c>
      <c r="G33" s="237" t="s">
        <v>608</v>
      </c>
      <c r="H33" s="541" t="s">
        <v>315</v>
      </c>
      <c r="I33" s="218" t="s">
        <v>1328</v>
      </c>
      <c r="J33" s="221" t="s">
        <v>315</v>
      </c>
      <c r="K33" s="541" t="s">
        <v>311</v>
      </c>
      <c r="L33" s="542" t="str">
        <f t="shared" si="1"/>
        <v/>
      </c>
      <c r="M33" s="463" t="s">
        <v>1326</v>
      </c>
    </row>
    <row r="34" spans="1:13" ht="25.5" x14ac:dyDescent="0.25">
      <c r="A34" s="265" t="s">
        <v>305</v>
      </c>
      <c r="B34" s="230" t="s">
        <v>576</v>
      </c>
      <c r="C34" s="265" t="s">
        <v>577</v>
      </c>
      <c r="D34" s="237" t="s">
        <v>574</v>
      </c>
      <c r="E34" s="265" t="s">
        <v>578</v>
      </c>
      <c r="F34" s="265" t="s">
        <v>311</v>
      </c>
      <c r="G34" s="237" t="s">
        <v>608</v>
      </c>
      <c r="H34" s="541" t="s">
        <v>315</v>
      </c>
      <c r="I34" s="218" t="s">
        <v>1328</v>
      </c>
      <c r="J34" s="221" t="s">
        <v>315</v>
      </c>
      <c r="K34" s="541" t="s">
        <v>311</v>
      </c>
      <c r="L34" s="542" t="str">
        <f t="shared" si="1"/>
        <v/>
      </c>
      <c r="M34" s="463" t="s">
        <v>1326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T424"/>
  <sheetViews>
    <sheetView zoomScale="85" zoomScaleNormal="85" workbookViewId="0">
      <selection activeCell="O15" sqref="O15"/>
    </sheetView>
  </sheetViews>
  <sheetFormatPr defaultRowHeight="12.75" x14ac:dyDescent="0.25"/>
  <cols>
    <col min="1" max="1" width="5.85546875" style="406" customWidth="1"/>
    <col min="2" max="2" width="18.5703125" style="406" customWidth="1"/>
    <col min="3" max="3" width="9.140625" style="406"/>
    <col min="4" max="4" width="10.5703125" style="406" customWidth="1"/>
    <col min="5" max="5" width="14.140625" style="406" bestFit="1" customWidth="1"/>
    <col min="6" max="6" width="39" style="403" bestFit="1" customWidth="1"/>
    <col min="7" max="7" width="11.85546875" style="638" bestFit="1" customWidth="1"/>
    <col min="8" max="8" width="21.85546875" style="403" customWidth="1"/>
    <col min="9" max="9" width="12.5703125" style="638" customWidth="1"/>
    <col min="10" max="10" width="28" style="406" bestFit="1" customWidth="1"/>
    <col min="11" max="11" width="14.7109375" style="638" customWidth="1"/>
    <col min="12" max="12" width="9.140625" style="638"/>
    <col min="13" max="13" width="14.140625" style="638" bestFit="1" customWidth="1"/>
    <col min="14" max="14" width="17.7109375" style="638" customWidth="1"/>
    <col min="15" max="15" width="9.85546875" style="406" customWidth="1"/>
    <col min="16" max="16" width="12.7109375" style="406" customWidth="1"/>
    <col min="17" max="17" width="9.140625" style="406"/>
    <col min="18" max="18" width="12.28515625" style="406" customWidth="1"/>
    <col min="19" max="19" width="10.85546875" style="406" customWidth="1"/>
    <col min="20" max="20" width="27.140625" style="406" customWidth="1"/>
    <col min="21" max="16384" width="9.140625" style="398"/>
  </cols>
  <sheetData>
    <row r="1" spans="1:20" ht="13.5" thickBot="1" x14ac:dyDescent="0.3">
      <c r="A1" s="392" t="s">
        <v>128</v>
      </c>
      <c r="B1" s="404"/>
      <c r="C1" s="404"/>
      <c r="D1" s="404"/>
      <c r="E1" s="404"/>
      <c r="F1" s="401"/>
      <c r="G1" s="621"/>
      <c r="H1" s="401"/>
      <c r="I1" s="621"/>
      <c r="J1" s="404"/>
      <c r="K1" s="621"/>
      <c r="L1" s="621"/>
      <c r="M1" s="621"/>
      <c r="N1" s="621"/>
      <c r="O1" s="404"/>
      <c r="P1" s="404"/>
      <c r="Q1" s="404"/>
      <c r="R1" s="404"/>
      <c r="S1" s="404"/>
      <c r="T1" s="404"/>
    </row>
    <row r="2" spans="1:20" x14ac:dyDescent="0.25">
      <c r="A2" s="404"/>
      <c r="B2" s="404"/>
      <c r="C2" s="404"/>
      <c r="D2" s="404"/>
      <c r="E2" s="404"/>
      <c r="F2" s="401"/>
      <c r="G2" s="621"/>
      <c r="H2" s="401"/>
      <c r="I2" s="621"/>
      <c r="J2" s="404"/>
      <c r="K2" s="621"/>
      <c r="L2" s="621"/>
      <c r="M2" s="621"/>
      <c r="N2" s="621"/>
      <c r="O2" s="404"/>
      <c r="P2" s="404"/>
      <c r="Q2" s="404"/>
      <c r="R2" s="404"/>
      <c r="S2" s="531" t="s">
        <v>1</v>
      </c>
      <c r="T2" s="293" t="s">
        <v>2</v>
      </c>
    </row>
    <row r="3" spans="1:20" ht="13.5" thickBot="1" x14ac:dyDescent="0.3">
      <c r="A3" s="405"/>
      <c r="B3" s="405"/>
      <c r="C3" s="405"/>
      <c r="D3" s="405"/>
      <c r="E3" s="405"/>
      <c r="F3" s="402"/>
      <c r="G3" s="622"/>
      <c r="H3" s="402"/>
      <c r="I3" s="622"/>
      <c r="J3" s="405"/>
      <c r="K3" s="621"/>
      <c r="L3" s="621"/>
      <c r="M3" s="621"/>
      <c r="N3" s="621"/>
      <c r="O3" s="404"/>
      <c r="P3" s="404"/>
      <c r="Q3" s="404"/>
      <c r="R3" s="404"/>
      <c r="S3" s="623" t="s">
        <v>3</v>
      </c>
      <c r="T3" s="441">
        <v>2021</v>
      </c>
    </row>
    <row r="4" spans="1:20" ht="102.75" thickBot="1" x14ac:dyDescent="0.3">
      <c r="A4" s="394" t="s">
        <v>4</v>
      </c>
      <c r="B4" s="394" t="s">
        <v>129</v>
      </c>
      <c r="C4" s="624" t="s">
        <v>7</v>
      </c>
      <c r="D4" s="179" t="s">
        <v>130</v>
      </c>
      <c r="E4" s="179" t="s">
        <v>131</v>
      </c>
      <c r="F4" s="395" t="s">
        <v>132</v>
      </c>
      <c r="G4" s="396" t="s">
        <v>133</v>
      </c>
      <c r="H4" s="394" t="s">
        <v>134</v>
      </c>
      <c r="I4" s="394" t="s">
        <v>135</v>
      </c>
      <c r="J4" s="394" t="s">
        <v>136</v>
      </c>
      <c r="K4" s="394" t="s">
        <v>137</v>
      </c>
      <c r="L4" s="394" t="s">
        <v>138</v>
      </c>
      <c r="M4" s="394" t="s">
        <v>139</v>
      </c>
      <c r="N4" s="394" t="s">
        <v>140</v>
      </c>
      <c r="O4" s="394" t="s">
        <v>14</v>
      </c>
      <c r="P4" s="397" t="s">
        <v>141</v>
      </c>
      <c r="Q4" s="397" t="s">
        <v>142</v>
      </c>
      <c r="R4" s="397" t="s">
        <v>143</v>
      </c>
      <c r="S4" s="397" t="s">
        <v>144</v>
      </c>
      <c r="T4" s="397" t="s">
        <v>127</v>
      </c>
    </row>
    <row r="5" spans="1:20" ht="45" x14ac:dyDescent="0.25">
      <c r="A5" s="625" t="s">
        <v>305</v>
      </c>
      <c r="B5" s="626" t="s">
        <v>1020</v>
      </c>
      <c r="C5" s="626" t="s">
        <v>308</v>
      </c>
      <c r="D5" s="627" t="s">
        <v>1021</v>
      </c>
      <c r="E5" s="627" t="s">
        <v>195</v>
      </c>
      <c r="F5" s="628" t="s">
        <v>1023</v>
      </c>
      <c r="G5" s="629" t="s">
        <v>1024</v>
      </c>
      <c r="H5" s="630" t="s">
        <v>1025</v>
      </c>
      <c r="I5" s="631" t="s">
        <v>315</v>
      </c>
      <c r="J5" s="630" t="s">
        <v>1026</v>
      </c>
      <c r="K5" s="632">
        <v>100</v>
      </c>
      <c r="L5" s="626" t="s">
        <v>311</v>
      </c>
      <c r="M5" s="626" t="s">
        <v>1027</v>
      </c>
      <c r="N5" s="626" t="s">
        <v>326</v>
      </c>
      <c r="O5" s="633"/>
      <c r="P5" s="634" t="s">
        <v>315</v>
      </c>
      <c r="Q5" s="635" t="s">
        <v>326</v>
      </c>
      <c r="R5" s="635" t="s">
        <v>326</v>
      </c>
      <c r="S5" s="635" t="s">
        <v>326</v>
      </c>
      <c r="T5" s="497" t="s">
        <v>1377</v>
      </c>
    </row>
    <row r="6" spans="1:20" ht="45" x14ac:dyDescent="0.25">
      <c r="A6" s="625" t="s">
        <v>305</v>
      </c>
      <c r="B6" s="626" t="s">
        <v>1020</v>
      </c>
      <c r="C6" s="626" t="s">
        <v>308</v>
      </c>
      <c r="D6" s="627" t="s">
        <v>1021</v>
      </c>
      <c r="E6" s="627" t="s">
        <v>195</v>
      </c>
      <c r="F6" s="628" t="s">
        <v>1028</v>
      </c>
      <c r="G6" s="629" t="s">
        <v>1029</v>
      </c>
      <c r="H6" s="630" t="s">
        <v>1025</v>
      </c>
      <c r="I6" s="631" t="s">
        <v>315</v>
      </c>
      <c r="J6" s="630" t="s">
        <v>1026</v>
      </c>
      <c r="K6" s="632">
        <v>100</v>
      </c>
      <c r="L6" s="626" t="s">
        <v>311</v>
      </c>
      <c r="M6" s="626" t="s">
        <v>1027</v>
      </c>
      <c r="N6" s="626" t="s">
        <v>326</v>
      </c>
      <c r="O6" s="633"/>
      <c r="P6" s="634" t="s">
        <v>315</v>
      </c>
      <c r="Q6" s="635" t="s">
        <v>326</v>
      </c>
      <c r="R6" s="635" t="s">
        <v>326</v>
      </c>
      <c r="S6" s="635" t="s">
        <v>326</v>
      </c>
      <c r="T6" s="497" t="s">
        <v>1378</v>
      </c>
    </row>
    <row r="7" spans="1:20" ht="45" x14ac:dyDescent="0.25">
      <c r="A7" s="625" t="s">
        <v>305</v>
      </c>
      <c r="B7" s="626" t="s">
        <v>1020</v>
      </c>
      <c r="C7" s="626" t="s">
        <v>308</v>
      </c>
      <c r="D7" s="627" t="s">
        <v>1021</v>
      </c>
      <c r="E7" s="627" t="s">
        <v>195</v>
      </c>
      <c r="F7" s="636" t="s">
        <v>1028</v>
      </c>
      <c r="G7" s="633" t="s">
        <v>1030</v>
      </c>
      <c r="H7" s="630" t="s">
        <v>1025</v>
      </c>
      <c r="I7" s="631" t="s">
        <v>315</v>
      </c>
      <c r="J7" s="630" t="s">
        <v>1026</v>
      </c>
      <c r="K7" s="632">
        <v>100</v>
      </c>
      <c r="L7" s="626" t="s">
        <v>311</v>
      </c>
      <c r="M7" s="626" t="s">
        <v>1027</v>
      </c>
      <c r="N7" s="626" t="s">
        <v>326</v>
      </c>
      <c r="O7" s="633"/>
      <c r="P7" s="634" t="s">
        <v>315</v>
      </c>
      <c r="Q7" s="635" t="s">
        <v>326</v>
      </c>
      <c r="R7" s="635" t="s">
        <v>326</v>
      </c>
      <c r="S7" s="635" t="s">
        <v>326</v>
      </c>
      <c r="T7" s="497" t="s">
        <v>1378</v>
      </c>
    </row>
    <row r="8" spans="1:20" ht="45" x14ac:dyDescent="0.25">
      <c r="A8" s="625" t="s">
        <v>305</v>
      </c>
      <c r="B8" s="626" t="s">
        <v>1020</v>
      </c>
      <c r="C8" s="626" t="s">
        <v>308</v>
      </c>
      <c r="D8" s="627" t="s">
        <v>1021</v>
      </c>
      <c r="E8" s="627" t="s">
        <v>195</v>
      </c>
      <c r="F8" s="636" t="s">
        <v>1028</v>
      </c>
      <c r="G8" s="633" t="s">
        <v>1031</v>
      </c>
      <c r="H8" s="630" t="s">
        <v>1025</v>
      </c>
      <c r="I8" s="631" t="s">
        <v>315</v>
      </c>
      <c r="J8" s="630" t="s">
        <v>1026</v>
      </c>
      <c r="K8" s="632">
        <v>100</v>
      </c>
      <c r="L8" s="626" t="s">
        <v>311</v>
      </c>
      <c r="M8" s="626" t="s">
        <v>1027</v>
      </c>
      <c r="N8" s="626" t="s">
        <v>326</v>
      </c>
      <c r="O8" s="633"/>
      <c r="P8" s="634" t="s">
        <v>315</v>
      </c>
      <c r="Q8" s="635" t="s">
        <v>326</v>
      </c>
      <c r="R8" s="635" t="s">
        <v>326</v>
      </c>
      <c r="S8" s="635" t="s">
        <v>326</v>
      </c>
      <c r="T8" s="497" t="s">
        <v>1378</v>
      </c>
    </row>
    <row r="9" spans="1:20" ht="45" x14ac:dyDescent="0.25">
      <c r="A9" s="625" t="s">
        <v>305</v>
      </c>
      <c r="B9" s="626" t="s">
        <v>1020</v>
      </c>
      <c r="C9" s="626" t="s">
        <v>308</v>
      </c>
      <c r="D9" s="627" t="s">
        <v>1021</v>
      </c>
      <c r="E9" s="635" t="s">
        <v>195</v>
      </c>
      <c r="F9" s="636" t="s">
        <v>1032</v>
      </c>
      <c r="G9" s="633" t="s">
        <v>1024</v>
      </c>
      <c r="H9" s="630" t="s">
        <v>534</v>
      </c>
      <c r="I9" s="631" t="s">
        <v>315</v>
      </c>
      <c r="J9" s="630" t="s">
        <v>1026</v>
      </c>
      <c r="K9" s="632">
        <v>100</v>
      </c>
      <c r="L9" s="631" t="s">
        <v>311</v>
      </c>
      <c r="M9" s="631" t="s">
        <v>1027</v>
      </c>
      <c r="N9" s="631" t="s">
        <v>326</v>
      </c>
      <c r="O9" s="631"/>
      <c r="P9" s="634" t="s">
        <v>315</v>
      </c>
      <c r="Q9" s="635" t="s">
        <v>326</v>
      </c>
      <c r="R9" s="635" t="s">
        <v>326</v>
      </c>
      <c r="S9" s="635" t="s">
        <v>326</v>
      </c>
      <c r="T9" s="497" t="s">
        <v>1378</v>
      </c>
    </row>
    <row r="10" spans="1:20" ht="45" x14ac:dyDescent="0.25">
      <c r="A10" s="625" t="s">
        <v>305</v>
      </c>
      <c r="B10" s="626" t="s">
        <v>1020</v>
      </c>
      <c r="C10" s="626" t="s">
        <v>308</v>
      </c>
      <c r="D10" s="627" t="s">
        <v>1021</v>
      </c>
      <c r="E10" s="635" t="s">
        <v>195</v>
      </c>
      <c r="F10" s="636" t="s">
        <v>1033</v>
      </c>
      <c r="G10" s="633" t="s">
        <v>1029</v>
      </c>
      <c r="H10" s="630" t="s">
        <v>534</v>
      </c>
      <c r="I10" s="631" t="s">
        <v>315</v>
      </c>
      <c r="J10" s="630" t="s">
        <v>1026</v>
      </c>
      <c r="K10" s="632">
        <v>100</v>
      </c>
      <c r="L10" s="631" t="s">
        <v>311</v>
      </c>
      <c r="M10" s="631" t="s">
        <v>1027</v>
      </c>
      <c r="N10" s="631" t="s">
        <v>326</v>
      </c>
      <c r="O10" s="631"/>
      <c r="P10" s="634" t="s">
        <v>315</v>
      </c>
      <c r="Q10" s="635" t="s">
        <v>326</v>
      </c>
      <c r="R10" s="635" t="s">
        <v>326</v>
      </c>
      <c r="S10" s="635" t="s">
        <v>326</v>
      </c>
      <c r="T10" s="637" t="s">
        <v>1377</v>
      </c>
    </row>
    <row r="11" spans="1:20" ht="45" x14ac:dyDescent="0.25">
      <c r="A11" s="625" t="s">
        <v>305</v>
      </c>
      <c r="B11" s="626" t="s">
        <v>1020</v>
      </c>
      <c r="C11" s="626" t="s">
        <v>308</v>
      </c>
      <c r="D11" s="627" t="s">
        <v>1021</v>
      </c>
      <c r="E11" s="635" t="s">
        <v>195</v>
      </c>
      <c r="F11" s="636" t="s">
        <v>1034</v>
      </c>
      <c r="G11" s="633" t="s">
        <v>1035</v>
      </c>
      <c r="H11" s="630" t="s">
        <v>1036</v>
      </c>
      <c r="I11" s="631" t="s">
        <v>315</v>
      </c>
      <c r="J11" s="630" t="s">
        <v>1026</v>
      </c>
      <c r="K11" s="632">
        <v>100</v>
      </c>
      <c r="L11" s="631" t="s">
        <v>311</v>
      </c>
      <c r="M11" s="631" t="s">
        <v>1027</v>
      </c>
      <c r="N11" s="631" t="s">
        <v>326</v>
      </c>
      <c r="O11" s="631"/>
      <c r="P11" s="634" t="s">
        <v>315</v>
      </c>
      <c r="Q11" s="635" t="s">
        <v>326</v>
      </c>
      <c r="R11" s="635" t="s">
        <v>326</v>
      </c>
      <c r="S11" s="635" t="s">
        <v>326</v>
      </c>
      <c r="T11" s="497" t="s">
        <v>1378</v>
      </c>
    </row>
    <row r="12" spans="1:20" ht="45" x14ac:dyDescent="0.25">
      <c r="A12" s="625" t="s">
        <v>305</v>
      </c>
      <c r="B12" s="626" t="s">
        <v>1020</v>
      </c>
      <c r="C12" s="626" t="s">
        <v>308</v>
      </c>
      <c r="D12" s="627" t="s">
        <v>1021</v>
      </c>
      <c r="E12" s="635" t="s">
        <v>195</v>
      </c>
      <c r="F12" s="636" t="s">
        <v>1034</v>
      </c>
      <c r="G12" s="633" t="s">
        <v>1024</v>
      </c>
      <c r="H12" s="630" t="s">
        <v>1036</v>
      </c>
      <c r="I12" s="631" t="s">
        <v>315</v>
      </c>
      <c r="J12" s="630" t="s">
        <v>1026</v>
      </c>
      <c r="K12" s="632">
        <v>100</v>
      </c>
      <c r="L12" s="631" t="s">
        <v>311</v>
      </c>
      <c r="M12" s="631" t="s">
        <v>1027</v>
      </c>
      <c r="N12" s="631" t="s">
        <v>326</v>
      </c>
      <c r="O12" s="631"/>
      <c r="P12" s="634" t="s">
        <v>315</v>
      </c>
      <c r="Q12" s="635" t="s">
        <v>326</v>
      </c>
      <c r="R12" s="635" t="s">
        <v>326</v>
      </c>
      <c r="S12" s="635" t="s">
        <v>326</v>
      </c>
      <c r="T12" s="497" t="s">
        <v>1378</v>
      </c>
    </row>
    <row r="13" spans="1:20" ht="45" x14ac:dyDescent="0.25">
      <c r="A13" s="625" t="s">
        <v>305</v>
      </c>
      <c r="B13" s="626" t="s">
        <v>1020</v>
      </c>
      <c r="C13" s="626" t="s">
        <v>308</v>
      </c>
      <c r="D13" s="627" t="s">
        <v>1021</v>
      </c>
      <c r="E13" s="635" t="s">
        <v>195</v>
      </c>
      <c r="F13" s="636" t="s">
        <v>1034</v>
      </c>
      <c r="G13" s="633" t="s">
        <v>1029</v>
      </c>
      <c r="H13" s="630" t="s">
        <v>1036</v>
      </c>
      <c r="I13" s="631" t="s">
        <v>315</v>
      </c>
      <c r="J13" s="630" t="s">
        <v>1026</v>
      </c>
      <c r="K13" s="632">
        <v>100</v>
      </c>
      <c r="L13" s="631" t="s">
        <v>311</v>
      </c>
      <c r="M13" s="631" t="s">
        <v>1027</v>
      </c>
      <c r="N13" s="631" t="s">
        <v>326</v>
      </c>
      <c r="O13" s="631"/>
      <c r="P13" s="634" t="s">
        <v>315</v>
      </c>
      <c r="Q13" s="635" t="s">
        <v>326</v>
      </c>
      <c r="R13" s="635" t="s">
        <v>326</v>
      </c>
      <c r="S13" s="635" t="s">
        <v>326</v>
      </c>
      <c r="T13" s="497" t="s">
        <v>1378</v>
      </c>
    </row>
    <row r="14" spans="1:20" ht="45" x14ac:dyDescent="0.25">
      <c r="A14" s="625" t="s">
        <v>305</v>
      </c>
      <c r="B14" s="626" t="s">
        <v>1020</v>
      </c>
      <c r="C14" s="626" t="s">
        <v>308</v>
      </c>
      <c r="D14" s="627" t="s">
        <v>1021</v>
      </c>
      <c r="E14" s="635" t="s">
        <v>195</v>
      </c>
      <c r="F14" s="636" t="s">
        <v>1037</v>
      </c>
      <c r="G14" s="633" t="s">
        <v>1035</v>
      </c>
      <c r="H14" s="630" t="s">
        <v>326</v>
      </c>
      <c r="I14" s="631" t="s">
        <v>315</v>
      </c>
      <c r="J14" s="630" t="s">
        <v>1026</v>
      </c>
      <c r="K14" s="632">
        <v>100</v>
      </c>
      <c r="L14" s="631" t="s">
        <v>311</v>
      </c>
      <c r="M14" s="631" t="s">
        <v>1027</v>
      </c>
      <c r="N14" s="631" t="s">
        <v>326</v>
      </c>
      <c r="O14" s="631"/>
      <c r="P14" s="634" t="s">
        <v>315</v>
      </c>
      <c r="Q14" s="635" t="s">
        <v>326</v>
      </c>
      <c r="R14" s="635" t="s">
        <v>326</v>
      </c>
      <c r="S14" s="635" t="s">
        <v>326</v>
      </c>
      <c r="T14" s="497" t="s">
        <v>1378</v>
      </c>
    </row>
    <row r="15" spans="1:20" ht="45" x14ac:dyDescent="0.25">
      <c r="A15" s="625" t="s">
        <v>305</v>
      </c>
      <c r="B15" s="626" t="s">
        <v>1020</v>
      </c>
      <c r="C15" s="626" t="s">
        <v>308</v>
      </c>
      <c r="D15" s="627" t="s">
        <v>1021</v>
      </c>
      <c r="E15" s="635" t="s">
        <v>195</v>
      </c>
      <c r="F15" s="636" t="s">
        <v>1037</v>
      </c>
      <c r="G15" s="633" t="s">
        <v>1024</v>
      </c>
      <c r="H15" s="630" t="s">
        <v>326</v>
      </c>
      <c r="I15" s="631" t="s">
        <v>315</v>
      </c>
      <c r="J15" s="630" t="s">
        <v>1026</v>
      </c>
      <c r="K15" s="632">
        <v>100</v>
      </c>
      <c r="L15" s="631" t="s">
        <v>311</v>
      </c>
      <c r="M15" s="631" t="s">
        <v>1027</v>
      </c>
      <c r="N15" s="631" t="s">
        <v>326</v>
      </c>
      <c r="O15" s="631"/>
      <c r="P15" s="634" t="s">
        <v>315</v>
      </c>
      <c r="Q15" s="635" t="s">
        <v>326</v>
      </c>
      <c r="R15" s="635" t="s">
        <v>326</v>
      </c>
      <c r="S15" s="635" t="s">
        <v>326</v>
      </c>
      <c r="T15" s="497" t="s">
        <v>1378</v>
      </c>
    </row>
    <row r="16" spans="1:20" ht="45" x14ac:dyDescent="0.25">
      <c r="A16" s="625" t="s">
        <v>305</v>
      </c>
      <c r="B16" s="626" t="s">
        <v>1020</v>
      </c>
      <c r="C16" s="626" t="s">
        <v>308</v>
      </c>
      <c r="D16" s="627" t="s">
        <v>1021</v>
      </c>
      <c r="E16" s="635" t="s">
        <v>195</v>
      </c>
      <c r="F16" s="636" t="s">
        <v>1037</v>
      </c>
      <c r="G16" s="633" t="s">
        <v>1029</v>
      </c>
      <c r="H16" s="630" t="s">
        <v>326</v>
      </c>
      <c r="I16" s="631" t="s">
        <v>315</v>
      </c>
      <c r="J16" s="630" t="s">
        <v>1026</v>
      </c>
      <c r="K16" s="632">
        <v>100</v>
      </c>
      <c r="L16" s="631" t="s">
        <v>311</v>
      </c>
      <c r="M16" s="631" t="s">
        <v>1027</v>
      </c>
      <c r="N16" s="631" t="s">
        <v>326</v>
      </c>
      <c r="O16" s="631"/>
      <c r="P16" s="634" t="s">
        <v>315</v>
      </c>
      <c r="Q16" s="635" t="s">
        <v>326</v>
      </c>
      <c r="R16" s="635" t="s">
        <v>326</v>
      </c>
      <c r="S16" s="635" t="s">
        <v>326</v>
      </c>
      <c r="T16" s="497" t="s">
        <v>1378</v>
      </c>
    </row>
    <row r="17" spans="1:20" ht="45" x14ac:dyDescent="0.25">
      <c r="A17" s="625" t="s">
        <v>305</v>
      </c>
      <c r="B17" s="626" t="s">
        <v>1020</v>
      </c>
      <c r="C17" s="626" t="s">
        <v>308</v>
      </c>
      <c r="D17" s="627" t="s">
        <v>1021</v>
      </c>
      <c r="E17" s="635" t="s">
        <v>195</v>
      </c>
      <c r="F17" s="636" t="s">
        <v>1037</v>
      </c>
      <c r="G17" s="633" t="s">
        <v>1030</v>
      </c>
      <c r="H17" s="630" t="s">
        <v>326</v>
      </c>
      <c r="I17" s="631" t="s">
        <v>315</v>
      </c>
      <c r="J17" s="630" t="s">
        <v>1026</v>
      </c>
      <c r="K17" s="632">
        <v>100</v>
      </c>
      <c r="L17" s="631" t="s">
        <v>311</v>
      </c>
      <c r="M17" s="631" t="s">
        <v>1027</v>
      </c>
      <c r="N17" s="631" t="s">
        <v>326</v>
      </c>
      <c r="O17" s="631"/>
      <c r="P17" s="634" t="s">
        <v>315</v>
      </c>
      <c r="Q17" s="635" t="s">
        <v>326</v>
      </c>
      <c r="R17" s="635" t="s">
        <v>326</v>
      </c>
      <c r="S17" s="635" t="s">
        <v>326</v>
      </c>
      <c r="T17" s="497" t="s">
        <v>1378</v>
      </c>
    </row>
    <row r="18" spans="1:20" ht="45" x14ac:dyDescent="0.25">
      <c r="A18" s="625" t="s">
        <v>305</v>
      </c>
      <c r="B18" s="626" t="s">
        <v>1020</v>
      </c>
      <c r="C18" s="626" t="s">
        <v>308</v>
      </c>
      <c r="D18" s="627" t="s">
        <v>1021</v>
      </c>
      <c r="E18" s="635" t="s">
        <v>195</v>
      </c>
      <c r="F18" s="636" t="s">
        <v>1037</v>
      </c>
      <c r="G18" s="633" t="s">
        <v>1031</v>
      </c>
      <c r="H18" s="630" t="s">
        <v>326</v>
      </c>
      <c r="I18" s="631" t="s">
        <v>315</v>
      </c>
      <c r="J18" s="630" t="s">
        <v>1026</v>
      </c>
      <c r="K18" s="632">
        <v>100</v>
      </c>
      <c r="L18" s="631" t="s">
        <v>311</v>
      </c>
      <c r="M18" s="631" t="s">
        <v>1027</v>
      </c>
      <c r="N18" s="631" t="s">
        <v>326</v>
      </c>
      <c r="O18" s="631"/>
      <c r="P18" s="634" t="s">
        <v>315</v>
      </c>
      <c r="Q18" s="635" t="s">
        <v>326</v>
      </c>
      <c r="R18" s="635" t="s">
        <v>326</v>
      </c>
      <c r="S18" s="635" t="s">
        <v>326</v>
      </c>
      <c r="T18" s="497" t="s">
        <v>1378</v>
      </c>
    </row>
    <row r="19" spans="1:20" ht="105" x14ac:dyDescent="0.25">
      <c r="A19" s="625" t="s">
        <v>305</v>
      </c>
      <c r="B19" s="626" t="s">
        <v>1020</v>
      </c>
      <c r="C19" s="626" t="s">
        <v>308</v>
      </c>
      <c r="D19" s="627" t="s">
        <v>1021</v>
      </c>
      <c r="E19" s="635" t="s">
        <v>195</v>
      </c>
      <c r="F19" s="636" t="s">
        <v>1039</v>
      </c>
      <c r="G19" s="633" t="s">
        <v>1024</v>
      </c>
      <c r="H19" s="630" t="s">
        <v>698</v>
      </c>
      <c r="I19" s="631" t="s">
        <v>315</v>
      </c>
      <c r="J19" s="630" t="s">
        <v>1026</v>
      </c>
      <c r="K19" s="632">
        <v>100</v>
      </c>
      <c r="L19" s="631" t="s">
        <v>311</v>
      </c>
      <c r="M19" s="631" t="s">
        <v>1027</v>
      </c>
      <c r="N19" s="631" t="s">
        <v>326</v>
      </c>
      <c r="O19" s="631"/>
      <c r="P19" s="634" t="s">
        <v>315</v>
      </c>
      <c r="Q19" s="635" t="s">
        <v>326</v>
      </c>
      <c r="R19" s="635" t="s">
        <v>326</v>
      </c>
      <c r="S19" s="635" t="s">
        <v>326</v>
      </c>
      <c r="T19" s="637" t="s">
        <v>1408</v>
      </c>
    </row>
    <row r="20" spans="1:20" ht="45" x14ac:dyDescent="0.25">
      <c r="A20" s="625" t="s">
        <v>305</v>
      </c>
      <c r="B20" s="626" t="s">
        <v>1020</v>
      </c>
      <c r="C20" s="626" t="s">
        <v>308</v>
      </c>
      <c r="D20" s="627" t="s">
        <v>1021</v>
      </c>
      <c r="E20" s="635" t="s">
        <v>195</v>
      </c>
      <c r="F20" s="636" t="s">
        <v>1039</v>
      </c>
      <c r="G20" s="633" t="s">
        <v>1029</v>
      </c>
      <c r="H20" s="630" t="s">
        <v>698</v>
      </c>
      <c r="I20" s="631" t="s">
        <v>315</v>
      </c>
      <c r="J20" s="630" t="s">
        <v>1026</v>
      </c>
      <c r="K20" s="632">
        <v>100</v>
      </c>
      <c r="L20" s="631" t="s">
        <v>311</v>
      </c>
      <c r="M20" s="631" t="s">
        <v>1027</v>
      </c>
      <c r="N20" s="631" t="s">
        <v>326</v>
      </c>
      <c r="O20" s="631"/>
      <c r="P20" s="634" t="s">
        <v>315</v>
      </c>
      <c r="Q20" s="635" t="s">
        <v>326</v>
      </c>
      <c r="R20" s="635" t="s">
        <v>326</v>
      </c>
      <c r="S20" s="635" t="s">
        <v>326</v>
      </c>
      <c r="T20" s="497" t="s">
        <v>1378</v>
      </c>
    </row>
    <row r="21" spans="1:20" ht="45" x14ac:dyDescent="0.25">
      <c r="A21" s="625" t="s">
        <v>305</v>
      </c>
      <c r="B21" s="626" t="s">
        <v>1020</v>
      </c>
      <c r="C21" s="626" t="s">
        <v>308</v>
      </c>
      <c r="D21" s="627" t="s">
        <v>1021</v>
      </c>
      <c r="E21" s="635" t="s">
        <v>195</v>
      </c>
      <c r="F21" s="636" t="s">
        <v>1039</v>
      </c>
      <c r="G21" s="633" t="s">
        <v>1030</v>
      </c>
      <c r="H21" s="630" t="s">
        <v>1040</v>
      </c>
      <c r="I21" s="631" t="s">
        <v>315</v>
      </c>
      <c r="J21" s="630" t="s">
        <v>1026</v>
      </c>
      <c r="K21" s="632">
        <v>100</v>
      </c>
      <c r="L21" s="631" t="s">
        <v>311</v>
      </c>
      <c r="M21" s="631" t="s">
        <v>1027</v>
      </c>
      <c r="N21" s="631" t="s">
        <v>326</v>
      </c>
      <c r="O21" s="631"/>
      <c r="P21" s="634" t="s">
        <v>315</v>
      </c>
      <c r="Q21" s="635" t="s">
        <v>326</v>
      </c>
      <c r="R21" s="635" t="s">
        <v>326</v>
      </c>
      <c r="S21" s="635" t="s">
        <v>326</v>
      </c>
      <c r="T21" s="497" t="s">
        <v>1378</v>
      </c>
    </row>
    <row r="22" spans="1:20" ht="105" x14ac:dyDescent="0.25">
      <c r="A22" s="625" t="s">
        <v>305</v>
      </c>
      <c r="B22" s="626" t="s">
        <v>1020</v>
      </c>
      <c r="C22" s="626" t="s">
        <v>308</v>
      </c>
      <c r="D22" s="627" t="s">
        <v>1021</v>
      </c>
      <c r="E22" s="635" t="s">
        <v>195</v>
      </c>
      <c r="F22" s="636" t="s">
        <v>1039</v>
      </c>
      <c r="G22" s="633" t="s">
        <v>1031</v>
      </c>
      <c r="H22" s="630" t="s">
        <v>1040</v>
      </c>
      <c r="I22" s="631" t="s">
        <v>315</v>
      </c>
      <c r="J22" s="630" t="s">
        <v>1026</v>
      </c>
      <c r="K22" s="632">
        <v>100</v>
      </c>
      <c r="L22" s="631" t="s">
        <v>311</v>
      </c>
      <c r="M22" s="631" t="s">
        <v>1027</v>
      </c>
      <c r="N22" s="631" t="s">
        <v>326</v>
      </c>
      <c r="O22" s="631"/>
      <c r="P22" s="634" t="s">
        <v>315</v>
      </c>
      <c r="Q22" s="635" t="s">
        <v>326</v>
      </c>
      <c r="R22" s="635" t="s">
        <v>326</v>
      </c>
      <c r="S22" s="635" t="s">
        <v>326</v>
      </c>
      <c r="T22" s="637" t="s">
        <v>1408</v>
      </c>
    </row>
    <row r="23" spans="1:20" ht="45" x14ac:dyDescent="0.25">
      <c r="A23" s="625" t="s">
        <v>305</v>
      </c>
      <c r="B23" s="626" t="s">
        <v>1020</v>
      </c>
      <c r="C23" s="626" t="s">
        <v>308</v>
      </c>
      <c r="D23" s="627" t="s">
        <v>1021</v>
      </c>
      <c r="E23" s="635" t="s">
        <v>195</v>
      </c>
      <c r="F23" s="636" t="s">
        <v>1041</v>
      </c>
      <c r="G23" s="633" t="s">
        <v>1035</v>
      </c>
      <c r="H23" s="630" t="s">
        <v>1042</v>
      </c>
      <c r="I23" s="631" t="s">
        <v>315</v>
      </c>
      <c r="J23" s="630" t="s">
        <v>1026</v>
      </c>
      <c r="K23" s="632">
        <v>100</v>
      </c>
      <c r="L23" s="631" t="s">
        <v>311</v>
      </c>
      <c r="M23" s="631" t="s">
        <v>1027</v>
      </c>
      <c r="N23" s="631" t="s">
        <v>326</v>
      </c>
      <c r="O23" s="631"/>
      <c r="P23" s="634" t="s">
        <v>315</v>
      </c>
      <c r="Q23" s="635" t="s">
        <v>326</v>
      </c>
      <c r="R23" s="635" t="s">
        <v>326</v>
      </c>
      <c r="S23" s="635" t="s">
        <v>326</v>
      </c>
      <c r="T23" s="497" t="s">
        <v>1378</v>
      </c>
    </row>
    <row r="24" spans="1:20" ht="45" x14ac:dyDescent="0.25">
      <c r="A24" s="625" t="s">
        <v>305</v>
      </c>
      <c r="B24" s="626" t="s">
        <v>1020</v>
      </c>
      <c r="C24" s="626" t="s">
        <v>308</v>
      </c>
      <c r="D24" s="627" t="s">
        <v>1021</v>
      </c>
      <c r="E24" s="635" t="s">
        <v>195</v>
      </c>
      <c r="F24" s="636" t="s">
        <v>1043</v>
      </c>
      <c r="G24" s="633" t="s">
        <v>1024</v>
      </c>
      <c r="H24" s="630" t="s">
        <v>1042</v>
      </c>
      <c r="I24" s="631" t="s">
        <v>315</v>
      </c>
      <c r="J24" s="630" t="s">
        <v>1026</v>
      </c>
      <c r="K24" s="632">
        <v>100</v>
      </c>
      <c r="L24" s="631" t="s">
        <v>311</v>
      </c>
      <c r="M24" s="631" t="s">
        <v>1027</v>
      </c>
      <c r="N24" s="631" t="s">
        <v>326</v>
      </c>
      <c r="O24" s="631"/>
      <c r="P24" s="634" t="s">
        <v>315</v>
      </c>
      <c r="Q24" s="635" t="s">
        <v>326</v>
      </c>
      <c r="R24" s="635" t="s">
        <v>326</v>
      </c>
      <c r="S24" s="635" t="s">
        <v>326</v>
      </c>
      <c r="T24" s="497" t="s">
        <v>1378</v>
      </c>
    </row>
    <row r="25" spans="1:20" ht="105" x14ac:dyDescent="0.25">
      <c r="A25" s="625" t="s">
        <v>305</v>
      </c>
      <c r="B25" s="626" t="s">
        <v>1020</v>
      </c>
      <c r="C25" s="626" t="s">
        <v>308</v>
      </c>
      <c r="D25" s="627" t="s">
        <v>1021</v>
      </c>
      <c r="E25" s="635" t="s">
        <v>195</v>
      </c>
      <c r="F25" s="636" t="s">
        <v>1044</v>
      </c>
      <c r="G25" s="633" t="s">
        <v>1035</v>
      </c>
      <c r="H25" s="630" t="s">
        <v>1045</v>
      </c>
      <c r="I25" s="631" t="s">
        <v>315</v>
      </c>
      <c r="J25" s="630" t="s">
        <v>1026</v>
      </c>
      <c r="K25" s="632">
        <v>100</v>
      </c>
      <c r="L25" s="631" t="s">
        <v>311</v>
      </c>
      <c r="M25" s="631" t="s">
        <v>1027</v>
      </c>
      <c r="N25" s="631" t="s">
        <v>326</v>
      </c>
      <c r="O25" s="631"/>
      <c r="P25" s="634" t="s">
        <v>315</v>
      </c>
      <c r="Q25" s="635" t="s">
        <v>326</v>
      </c>
      <c r="R25" s="635" t="s">
        <v>326</v>
      </c>
      <c r="S25" s="635" t="s">
        <v>326</v>
      </c>
      <c r="T25" s="637" t="s">
        <v>1408</v>
      </c>
    </row>
    <row r="26" spans="1:20" ht="45" x14ac:dyDescent="0.25">
      <c r="A26" s="625" t="s">
        <v>305</v>
      </c>
      <c r="B26" s="626" t="s">
        <v>1020</v>
      </c>
      <c r="C26" s="626" t="s">
        <v>308</v>
      </c>
      <c r="D26" s="627" t="s">
        <v>1021</v>
      </c>
      <c r="E26" s="635" t="s">
        <v>195</v>
      </c>
      <c r="F26" s="636" t="s">
        <v>1046</v>
      </c>
      <c r="G26" s="633" t="s">
        <v>1024</v>
      </c>
      <c r="H26" s="630" t="s">
        <v>1045</v>
      </c>
      <c r="I26" s="631" t="s">
        <v>315</v>
      </c>
      <c r="J26" s="630" t="s">
        <v>1026</v>
      </c>
      <c r="K26" s="632">
        <v>100</v>
      </c>
      <c r="L26" s="631" t="s">
        <v>311</v>
      </c>
      <c r="M26" s="631" t="s">
        <v>1027</v>
      </c>
      <c r="N26" s="631" t="s">
        <v>326</v>
      </c>
      <c r="O26" s="631"/>
      <c r="P26" s="634" t="s">
        <v>315</v>
      </c>
      <c r="Q26" s="635" t="s">
        <v>326</v>
      </c>
      <c r="R26" s="635" t="s">
        <v>326</v>
      </c>
      <c r="S26" s="635" t="s">
        <v>326</v>
      </c>
      <c r="T26" s="637" t="s">
        <v>1377</v>
      </c>
    </row>
    <row r="27" spans="1:20" ht="45" x14ac:dyDescent="0.25">
      <c r="A27" s="625" t="s">
        <v>305</v>
      </c>
      <c r="B27" s="626" t="s">
        <v>1020</v>
      </c>
      <c r="C27" s="626" t="s">
        <v>308</v>
      </c>
      <c r="D27" s="627" t="s">
        <v>1021</v>
      </c>
      <c r="E27" s="635" t="s">
        <v>195</v>
      </c>
      <c r="F27" s="636" t="s">
        <v>1047</v>
      </c>
      <c r="G27" s="633" t="s">
        <v>1035</v>
      </c>
      <c r="H27" s="630" t="s">
        <v>1048</v>
      </c>
      <c r="I27" s="631" t="s">
        <v>315</v>
      </c>
      <c r="J27" s="630" t="s">
        <v>1026</v>
      </c>
      <c r="K27" s="632">
        <v>100</v>
      </c>
      <c r="L27" s="631" t="s">
        <v>311</v>
      </c>
      <c r="M27" s="631" t="s">
        <v>1027</v>
      </c>
      <c r="N27" s="631" t="s">
        <v>326</v>
      </c>
      <c r="O27" s="631"/>
      <c r="P27" s="634" t="s">
        <v>315</v>
      </c>
      <c r="Q27" s="635" t="s">
        <v>326</v>
      </c>
      <c r="R27" s="635" t="s">
        <v>326</v>
      </c>
      <c r="S27" s="635" t="s">
        <v>326</v>
      </c>
      <c r="T27" s="497" t="s">
        <v>1378</v>
      </c>
    </row>
    <row r="28" spans="1:20" ht="45" x14ac:dyDescent="0.25">
      <c r="A28" s="625" t="s">
        <v>305</v>
      </c>
      <c r="B28" s="626" t="s">
        <v>1020</v>
      </c>
      <c r="C28" s="626" t="s">
        <v>308</v>
      </c>
      <c r="D28" s="627" t="s">
        <v>1021</v>
      </c>
      <c r="E28" s="635" t="s">
        <v>195</v>
      </c>
      <c r="F28" s="636" t="s">
        <v>1049</v>
      </c>
      <c r="G28" s="633" t="s">
        <v>1024</v>
      </c>
      <c r="H28" s="630" t="s">
        <v>1048</v>
      </c>
      <c r="I28" s="631" t="s">
        <v>315</v>
      </c>
      <c r="J28" s="630" t="s">
        <v>1026</v>
      </c>
      <c r="K28" s="632">
        <v>100</v>
      </c>
      <c r="L28" s="631" t="s">
        <v>311</v>
      </c>
      <c r="M28" s="631" t="s">
        <v>1027</v>
      </c>
      <c r="N28" s="631" t="s">
        <v>326</v>
      </c>
      <c r="O28" s="631"/>
      <c r="P28" s="634" t="s">
        <v>315</v>
      </c>
      <c r="Q28" s="635" t="s">
        <v>326</v>
      </c>
      <c r="R28" s="635" t="s">
        <v>326</v>
      </c>
      <c r="S28" s="635" t="s">
        <v>326</v>
      </c>
      <c r="T28" s="497" t="s">
        <v>1378</v>
      </c>
    </row>
    <row r="29" spans="1:20" ht="120" x14ac:dyDescent="0.25">
      <c r="A29" s="625" t="s">
        <v>305</v>
      </c>
      <c r="B29" s="626" t="s">
        <v>1020</v>
      </c>
      <c r="C29" s="626" t="s">
        <v>308</v>
      </c>
      <c r="D29" s="627" t="s">
        <v>1021</v>
      </c>
      <c r="E29" s="635" t="s">
        <v>195</v>
      </c>
      <c r="F29" s="636" t="s">
        <v>1379</v>
      </c>
      <c r="G29" s="633" t="s">
        <v>1035</v>
      </c>
      <c r="H29" s="630" t="s">
        <v>1051</v>
      </c>
      <c r="I29" s="631" t="s">
        <v>315</v>
      </c>
      <c r="J29" s="630" t="s">
        <v>1026</v>
      </c>
      <c r="K29" s="632">
        <v>100</v>
      </c>
      <c r="L29" s="631" t="s">
        <v>311</v>
      </c>
      <c r="M29" s="631" t="s">
        <v>1027</v>
      </c>
      <c r="N29" s="631" t="s">
        <v>326</v>
      </c>
      <c r="O29" s="631"/>
      <c r="P29" s="634" t="s">
        <v>315</v>
      </c>
      <c r="Q29" s="635" t="s">
        <v>326</v>
      </c>
      <c r="R29" s="635" t="s">
        <v>326</v>
      </c>
      <c r="S29" s="635" t="s">
        <v>326</v>
      </c>
      <c r="T29" s="637" t="s">
        <v>1408</v>
      </c>
    </row>
    <row r="30" spans="1:20" ht="120" x14ac:dyDescent="0.25">
      <c r="A30" s="625" t="s">
        <v>305</v>
      </c>
      <c r="B30" s="626" t="s">
        <v>1020</v>
      </c>
      <c r="C30" s="626" t="s">
        <v>308</v>
      </c>
      <c r="D30" s="627" t="s">
        <v>1021</v>
      </c>
      <c r="E30" s="635" t="s">
        <v>195</v>
      </c>
      <c r="F30" s="636" t="s">
        <v>1050</v>
      </c>
      <c r="G30" s="633" t="s">
        <v>1024</v>
      </c>
      <c r="H30" s="630" t="s">
        <v>1051</v>
      </c>
      <c r="I30" s="631" t="s">
        <v>315</v>
      </c>
      <c r="J30" s="630" t="s">
        <v>1026</v>
      </c>
      <c r="K30" s="632">
        <v>100</v>
      </c>
      <c r="L30" s="631" t="s">
        <v>311</v>
      </c>
      <c r="M30" s="631" t="s">
        <v>1027</v>
      </c>
      <c r="N30" s="631" t="s">
        <v>326</v>
      </c>
      <c r="O30" s="631"/>
      <c r="P30" s="634" t="s">
        <v>315</v>
      </c>
      <c r="Q30" s="635" t="s">
        <v>326</v>
      </c>
      <c r="R30" s="635" t="s">
        <v>326</v>
      </c>
      <c r="S30" s="635" t="s">
        <v>326</v>
      </c>
      <c r="T30" s="497" t="s">
        <v>1378</v>
      </c>
    </row>
    <row r="31" spans="1:20" ht="45" x14ac:dyDescent="0.25">
      <c r="A31" s="625" t="s">
        <v>305</v>
      </c>
      <c r="B31" s="626" t="s">
        <v>1020</v>
      </c>
      <c r="C31" s="626" t="s">
        <v>308</v>
      </c>
      <c r="D31" s="627" t="s">
        <v>1021</v>
      </c>
      <c r="E31" s="635" t="s">
        <v>195</v>
      </c>
      <c r="F31" s="636" t="s">
        <v>1052</v>
      </c>
      <c r="G31" s="633" t="s">
        <v>1035</v>
      </c>
      <c r="H31" s="630" t="s">
        <v>533</v>
      </c>
      <c r="I31" s="631" t="s">
        <v>315</v>
      </c>
      <c r="J31" s="630" t="s">
        <v>1026</v>
      </c>
      <c r="K31" s="632">
        <v>100</v>
      </c>
      <c r="L31" s="631" t="s">
        <v>311</v>
      </c>
      <c r="M31" s="631" t="s">
        <v>1027</v>
      </c>
      <c r="N31" s="631" t="s">
        <v>326</v>
      </c>
      <c r="O31" s="631"/>
      <c r="P31" s="634" t="s">
        <v>315</v>
      </c>
      <c r="Q31" s="635" t="s">
        <v>326</v>
      </c>
      <c r="R31" s="635" t="s">
        <v>326</v>
      </c>
      <c r="S31" s="635" t="s">
        <v>326</v>
      </c>
      <c r="T31" s="497" t="s">
        <v>1378</v>
      </c>
    </row>
    <row r="32" spans="1:20" ht="105" x14ac:dyDescent="0.25">
      <c r="A32" s="625" t="s">
        <v>305</v>
      </c>
      <c r="B32" s="626" t="s">
        <v>1020</v>
      </c>
      <c r="C32" s="626" t="s">
        <v>308</v>
      </c>
      <c r="D32" s="627" t="s">
        <v>1021</v>
      </c>
      <c r="E32" s="635" t="s">
        <v>195</v>
      </c>
      <c r="F32" s="636" t="s">
        <v>1052</v>
      </c>
      <c r="G32" s="633" t="s">
        <v>1024</v>
      </c>
      <c r="H32" s="630" t="s">
        <v>533</v>
      </c>
      <c r="I32" s="631" t="s">
        <v>315</v>
      </c>
      <c r="J32" s="630" t="s">
        <v>1026</v>
      </c>
      <c r="K32" s="632">
        <v>100</v>
      </c>
      <c r="L32" s="631" t="s">
        <v>311</v>
      </c>
      <c r="M32" s="631" t="s">
        <v>1027</v>
      </c>
      <c r="N32" s="631" t="s">
        <v>326</v>
      </c>
      <c r="O32" s="631"/>
      <c r="P32" s="634" t="s">
        <v>315</v>
      </c>
      <c r="Q32" s="635" t="s">
        <v>326</v>
      </c>
      <c r="R32" s="635" t="s">
        <v>326</v>
      </c>
      <c r="S32" s="635" t="s">
        <v>326</v>
      </c>
      <c r="T32" s="637" t="s">
        <v>1408</v>
      </c>
    </row>
    <row r="33" spans="1:20" ht="45" x14ac:dyDescent="0.25">
      <c r="A33" s="625" t="s">
        <v>305</v>
      </c>
      <c r="B33" s="626" t="s">
        <v>1020</v>
      </c>
      <c r="C33" s="626" t="s">
        <v>308</v>
      </c>
      <c r="D33" s="627" t="s">
        <v>1021</v>
      </c>
      <c r="E33" s="635" t="s">
        <v>1380</v>
      </c>
      <c r="F33" s="636" t="s">
        <v>1023</v>
      </c>
      <c r="G33" s="633" t="s">
        <v>1024</v>
      </c>
      <c r="H33" s="630" t="s">
        <v>1025</v>
      </c>
      <c r="I33" s="631" t="s">
        <v>315</v>
      </c>
      <c r="J33" s="630" t="s">
        <v>1026</v>
      </c>
      <c r="K33" s="632">
        <v>100</v>
      </c>
      <c r="L33" s="631" t="s">
        <v>311</v>
      </c>
      <c r="M33" s="631" t="s">
        <v>1027</v>
      </c>
      <c r="N33" s="631" t="s">
        <v>326</v>
      </c>
      <c r="O33" s="631"/>
      <c r="P33" s="634" t="s">
        <v>315</v>
      </c>
      <c r="Q33" s="635" t="s">
        <v>326</v>
      </c>
      <c r="R33" s="635" t="s">
        <v>326</v>
      </c>
      <c r="S33" s="635" t="s">
        <v>326</v>
      </c>
      <c r="T33" s="497" t="s">
        <v>1378</v>
      </c>
    </row>
    <row r="34" spans="1:20" ht="45" x14ac:dyDescent="0.25">
      <c r="A34" s="625" t="s">
        <v>305</v>
      </c>
      <c r="B34" s="626" t="s">
        <v>1020</v>
      </c>
      <c r="C34" s="626" t="s">
        <v>308</v>
      </c>
      <c r="D34" s="627" t="s">
        <v>1021</v>
      </c>
      <c r="E34" s="635" t="s">
        <v>1380</v>
      </c>
      <c r="F34" s="636" t="s">
        <v>1028</v>
      </c>
      <c r="G34" s="633" t="s">
        <v>1029</v>
      </c>
      <c r="H34" s="630" t="s">
        <v>1025</v>
      </c>
      <c r="I34" s="631" t="s">
        <v>315</v>
      </c>
      <c r="J34" s="630" t="s">
        <v>1026</v>
      </c>
      <c r="K34" s="632">
        <v>100</v>
      </c>
      <c r="L34" s="631" t="s">
        <v>311</v>
      </c>
      <c r="M34" s="631" t="s">
        <v>1027</v>
      </c>
      <c r="N34" s="631" t="s">
        <v>326</v>
      </c>
      <c r="O34" s="631"/>
      <c r="P34" s="634" t="s">
        <v>315</v>
      </c>
      <c r="Q34" s="635" t="s">
        <v>326</v>
      </c>
      <c r="R34" s="635" t="s">
        <v>326</v>
      </c>
      <c r="S34" s="635" t="s">
        <v>326</v>
      </c>
      <c r="T34" s="497" t="s">
        <v>1378</v>
      </c>
    </row>
    <row r="35" spans="1:20" ht="45" x14ac:dyDescent="0.25">
      <c r="A35" s="625" t="s">
        <v>305</v>
      </c>
      <c r="B35" s="626" t="s">
        <v>1020</v>
      </c>
      <c r="C35" s="626" t="s">
        <v>308</v>
      </c>
      <c r="D35" s="627" t="s">
        <v>1021</v>
      </c>
      <c r="E35" s="635" t="s">
        <v>1380</v>
      </c>
      <c r="F35" s="636" t="s">
        <v>1028</v>
      </c>
      <c r="G35" s="633" t="s">
        <v>1030</v>
      </c>
      <c r="H35" s="630" t="s">
        <v>1025</v>
      </c>
      <c r="I35" s="631" t="s">
        <v>315</v>
      </c>
      <c r="J35" s="630" t="s">
        <v>1026</v>
      </c>
      <c r="K35" s="632">
        <v>100</v>
      </c>
      <c r="L35" s="631" t="s">
        <v>311</v>
      </c>
      <c r="M35" s="631" t="s">
        <v>1027</v>
      </c>
      <c r="N35" s="631" t="s">
        <v>326</v>
      </c>
      <c r="O35" s="631"/>
      <c r="P35" s="634" t="s">
        <v>315</v>
      </c>
      <c r="Q35" s="635" t="s">
        <v>326</v>
      </c>
      <c r="R35" s="635" t="s">
        <v>326</v>
      </c>
      <c r="S35" s="635" t="s">
        <v>326</v>
      </c>
      <c r="T35" s="497" t="s">
        <v>1378</v>
      </c>
    </row>
    <row r="36" spans="1:20" ht="45" x14ac:dyDescent="0.25">
      <c r="A36" s="625" t="s">
        <v>305</v>
      </c>
      <c r="B36" s="626" t="s">
        <v>1020</v>
      </c>
      <c r="C36" s="626" t="s">
        <v>308</v>
      </c>
      <c r="D36" s="627" t="s">
        <v>1021</v>
      </c>
      <c r="E36" s="635" t="s">
        <v>1380</v>
      </c>
      <c r="F36" s="636" t="s">
        <v>1028</v>
      </c>
      <c r="G36" s="633" t="s">
        <v>1031</v>
      </c>
      <c r="H36" s="630" t="s">
        <v>1025</v>
      </c>
      <c r="I36" s="631" t="s">
        <v>315</v>
      </c>
      <c r="J36" s="630" t="s">
        <v>1026</v>
      </c>
      <c r="K36" s="632">
        <v>100</v>
      </c>
      <c r="L36" s="631" t="s">
        <v>311</v>
      </c>
      <c r="M36" s="631" t="s">
        <v>1027</v>
      </c>
      <c r="N36" s="631" t="s">
        <v>326</v>
      </c>
      <c r="O36" s="631"/>
      <c r="P36" s="634" t="s">
        <v>315</v>
      </c>
      <c r="Q36" s="635" t="s">
        <v>326</v>
      </c>
      <c r="R36" s="635" t="s">
        <v>326</v>
      </c>
      <c r="S36" s="635" t="s">
        <v>326</v>
      </c>
      <c r="T36" s="497" t="s">
        <v>1378</v>
      </c>
    </row>
    <row r="37" spans="1:20" ht="45" x14ac:dyDescent="0.25">
      <c r="A37" s="625" t="s">
        <v>305</v>
      </c>
      <c r="B37" s="626" t="s">
        <v>1020</v>
      </c>
      <c r="C37" s="626" t="s">
        <v>308</v>
      </c>
      <c r="D37" s="627" t="s">
        <v>1021</v>
      </c>
      <c r="E37" s="635" t="s">
        <v>1380</v>
      </c>
      <c r="F37" s="636" t="s">
        <v>1032</v>
      </c>
      <c r="G37" s="633" t="s">
        <v>1024</v>
      </c>
      <c r="H37" s="630" t="s">
        <v>534</v>
      </c>
      <c r="I37" s="631" t="s">
        <v>315</v>
      </c>
      <c r="J37" s="630" t="s">
        <v>1026</v>
      </c>
      <c r="K37" s="632">
        <v>100</v>
      </c>
      <c r="L37" s="631" t="s">
        <v>311</v>
      </c>
      <c r="M37" s="631" t="s">
        <v>1027</v>
      </c>
      <c r="N37" s="631" t="s">
        <v>326</v>
      </c>
      <c r="O37" s="631"/>
      <c r="P37" s="634" t="s">
        <v>315</v>
      </c>
      <c r="Q37" s="635" t="s">
        <v>326</v>
      </c>
      <c r="R37" s="635" t="s">
        <v>326</v>
      </c>
      <c r="S37" s="635" t="s">
        <v>326</v>
      </c>
      <c r="T37" s="497" t="s">
        <v>1378</v>
      </c>
    </row>
    <row r="38" spans="1:20" ht="45" x14ac:dyDescent="0.25">
      <c r="A38" s="625" t="s">
        <v>305</v>
      </c>
      <c r="B38" s="626" t="s">
        <v>1020</v>
      </c>
      <c r="C38" s="626" t="s">
        <v>308</v>
      </c>
      <c r="D38" s="627" t="s">
        <v>1021</v>
      </c>
      <c r="E38" s="635" t="s">
        <v>1380</v>
      </c>
      <c r="F38" s="636" t="s">
        <v>1033</v>
      </c>
      <c r="G38" s="633" t="s">
        <v>1029</v>
      </c>
      <c r="H38" s="630" t="s">
        <v>534</v>
      </c>
      <c r="I38" s="631" t="s">
        <v>315</v>
      </c>
      <c r="J38" s="630" t="s">
        <v>1026</v>
      </c>
      <c r="K38" s="632">
        <v>100</v>
      </c>
      <c r="L38" s="631" t="s">
        <v>311</v>
      </c>
      <c r="M38" s="631" t="s">
        <v>1027</v>
      </c>
      <c r="N38" s="631" t="s">
        <v>326</v>
      </c>
      <c r="O38" s="631"/>
      <c r="P38" s="634" t="s">
        <v>315</v>
      </c>
      <c r="Q38" s="635" t="s">
        <v>326</v>
      </c>
      <c r="R38" s="635" t="s">
        <v>326</v>
      </c>
      <c r="S38" s="635" t="s">
        <v>326</v>
      </c>
      <c r="T38" s="497" t="s">
        <v>1378</v>
      </c>
    </row>
    <row r="39" spans="1:20" ht="45" x14ac:dyDescent="0.25">
      <c r="A39" s="625" t="s">
        <v>305</v>
      </c>
      <c r="B39" s="626" t="s">
        <v>1020</v>
      </c>
      <c r="C39" s="626" t="s">
        <v>308</v>
      </c>
      <c r="D39" s="627" t="s">
        <v>1021</v>
      </c>
      <c r="E39" s="635" t="s">
        <v>1380</v>
      </c>
      <c r="F39" s="636" t="s">
        <v>1034</v>
      </c>
      <c r="G39" s="633" t="s">
        <v>1035</v>
      </c>
      <c r="H39" s="630" t="s">
        <v>1036</v>
      </c>
      <c r="I39" s="631" t="s">
        <v>315</v>
      </c>
      <c r="J39" s="630" t="s">
        <v>1026</v>
      </c>
      <c r="K39" s="632">
        <v>100</v>
      </c>
      <c r="L39" s="631" t="s">
        <v>311</v>
      </c>
      <c r="M39" s="631" t="s">
        <v>1027</v>
      </c>
      <c r="N39" s="631" t="s">
        <v>326</v>
      </c>
      <c r="O39" s="631"/>
      <c r="P39" s="634" t="s">
        <v>315</v>
      </c>
      <c r="Q39" s="635" t="s">
        <v>326</v>
      </c>
      <c r="R39" s="635" t="s">
        <v>326</v>
      </c>
      <c r="S39" s="635" t="s">
        <v>326</v>
      </c>
      <c r="T39" s="497" t="s">
        <v>1378</v>
      </c>
    </row>
    <row r="40" spans="1:20" ht="45" x14ac:dyDescent="0.25">
      <c r="A40" s="625" t="s">
        <v>305</v>
      </c>
      <c r="B40" s="626" t="s">
        <v>1020</v>
      </c>
      <c r="C40" s="626" t="s">
        <v>308</v>
      </c>
      <c r="D40" s="627" t="s">
        <v>1021</v>
      </c>
      <c r="E40" s="635" t="s">
        <v>1380</v>
      </c>
      <c r="F40" s="636" t="s">
        <v>1034</v>
      </c>
      <c r="G40" s="633" t="s">
        <v>1024</v>
      </c>
      <c r="H40" s="630" t="s">
        <v>1036</v>
      </c>
      <c r="I40" s="631" t="s">
        <v>315</v>
      </c>
      <c r="J40" s="630" t="s">
        <v>1026</v>
      </c>
      <c r="K40" s="632">
        <v>100</v>
      </c>
      <c r="L40" s="631" t="s">
        <v>311</v>
      </c>
      <c r="M40" s="631" t="s">
        <v>1027</v>
      </c>
      <c r="N40" s="631" t="s">
        <v>326</v>
      </c>
      <c r="O40" s="631"/>
      <c r="P40" s="634" t="s">
        <v>315</v>
      </c>
      <c r="Q40" s="635" t="s">
        <v>326</v>
      </c>
      <c r="R40" s="635" t="s">
        <v>326</v>
      </c>
      <c r="S40" s="635" t="s">
        <v>326</v>
      </c>
      <c r="T40" s="497" t="s">
        <v>1378</v>
      </c>
    </row>
    <row r="41" spans="1:20" ht="45" x14ac:dyDescent="0.25">
      <c r="A41" s="625" t="s">
        <v>305</v>
      </c>
      <c r="B41" s="626" t="s">
        <v>1020</v>
      </c>
      <c r="C41" s="626" t="s">
        <v>308</v>
      </c>
      <c r="D41" s="627" t="s">
        <v>1021</v>
      </c>
      <c r="E41" s="635" t="s">
        <v>1380</v>
      </c>
      <c r="F41" s="636" t="s">
        <v>1034</v>
      </c>
      <c r="G41" s="633" t="s">
        <v>1029</v>
      </c>
      <c r="H41" s="630" t="s">
        <v>1036</v>
      </c>
      <c r="I41" s="631" t="s">
        <v>315</v>
      </c>
      <c r="J41" s="630" t="s">
        <v>1026</v>
      </c>
      <c r="K41" s="632">
        <v>100</v>
      </c>
      <c r="L41" s="631" t="s">
        <v>311</v>
      </c>
      <c r="M41" s="631" t="s">
        <v>1027</v>
      </c>
      <c r="N41" s="631" t="s">
        <v>326</v>
      </c>
      <c r="O41" s="631"/>
      <c r="P41" s="634" t="s">
        <v>315</v>
      </c>
      <c r="Q41" s="635" t="s">
        <v>326</v>
      </c>
      <c r="R41" s="635" t="s">
        <v>326</v>
      </c>
      <c r="S41" s="635" t="s">
        <v>326</v>
      </c>
      <c r="T41" s="497" t="s">
        <v>1378</v>
      </c>
    </row>
    <row r="42" spans="1:20" ht="45" x14ac:dyDescent="0.25">
      <c r="A42" s="625" t="s">
        <v>305</v>
      </c>
      <c r="B42" s="626" t="s">
        <v>1020</v>
      </c>
      <c r="C42" s="626" t="s">
        <v>308</v>
      </c>
      <c r="D42" s="627" t="s">
        <v>1021</v>
      </c>
      <c r="E42" s="635" t="s">
        <v>1380</v>
      </c>
      <c r="F42" s="636" t="s">
        <v>1037</v>
      </c>
      <c r="G42" s="633" t="s">
        <v>1035</v>
      </c>
      <c r="H42" s="630" t="s">
        <v>326</v>
      </c>
      <c r="I42" s="631" t="s">
        <v>315</v>
      </c>
      <c r="J42" s="630" t="s">
        <v>1026</v>
      </c>
      <c r="K42" s="632">
        <v>100</v>
      </c>
      <c r="L42" s="631" t="s">
        <v>311</v>
      </c>
      <c r="M42" s="631" t="s">
        <v>1027</v>
      </c>
      <c r="N42" s="631" t="s">
        <v>326</v>
      </c>
      <c r="O42" s="631"/>
      <c r="P42" s="634" t="s">
        <v>315</v>
      </c>
      <c r="Q42" s="635" t="s">
        <v>326</v>
      </c>
      <c r="R42" s="635" t="s">
        <v>326</v>
      </c>
      <c r="S42" s="635" t="s">
        <v>326</v>
      </c>
      <c r="T42" s="497" t="s">
        <v>1378</v>
      </c>
    </row>
    <row r="43" spans="1:20" ht="45" x14ac:dyDescent="0.25">
      <c r="A43" s="625" t="s">
        <v>305</v>
      </c>
      <c r="B43" s="626" t="s">
        <v>1020</v>
      </c>
      <c r="C43" s="626" t="s">
        <v>308</v>
      </c>
      <c r="D43" s="627" t="s">
        <v>1021</v>
      </c>
      <c r="E43" s="635" t="s">
        <v>1380</v>
      </c>
      <c r="F43" s="636" t="s">
        <v>1037</v>
      </c>
      <c r="G43" s="633" t="s">
        <v>1024</v>
      </c>
      <c r="H43" s="630" t="s">
        <v>326</v>
      </c>
      <c r="I43" s="631" t="s">
        <v>315</v>
      </c>
      <c r="J43" s="630" t="s">
        <v>1026</v>
      </c>
      <c r="K43" s="632">
        <v>100</v>
      </c>
      <c r="L43" s="631" t="s">
        <v>311</v>
      </c>
      <c r="M43" s="631" t="s">
        <v>1027</v>
      </c>
      <c r="N43" s="631" t="s">
        <v>326</v>
      </c>
      <c r="O43" s="631"/>
      <c r="P43" s="634" t="s">
        <v>315</v>
      </c>
      <c r="Q43" s="635" t="s">
        <v>326</v>
      </c>
      <c r="R43" s="635" t="s">
        <v>326</v>
      </c>
      <c r="S43" s="635" t="s">
        <v>326</v>
      </c>
      <c r="T43" s="497" t="s">
        <v>1378</v>
      </c>
    </row>
    <row r="44" spans="1:20" ht="45" x14ac:dyDescent="0.25">
      <c r="A44" s="625" t="s">
        <v>305</v>
      </c>
      <c r="B44" s="626" t="s">
        <v>1020</v>
      </c>
      <c r="C44" s="626" t="s">
        <v>308</v>
      </c>
      <c r="D44" s="627" t="s">
        <v>1021</v>
      </c>
      <c r="E44" s="635" t="s">
        <v>1380</v>
      </c>
      <c r="F44" s="636" t="s">
        <v>1037</v>
      </c>
      <c r="G44" s="633" t="s">
        <v>1029</v>
      </c>
      <c r="H44" s="630" t="s">
        <v>326</v>
      </c>
      <c r="I44" s="631" t="s">
        <v>315</v>
      </c>
      <c r="J44" s="630" t="s">
        <v>1026</v>
      </c>
      <c r="K44" s="632">
        <v>100</v>
      </c>
      <c r="L44" s="631" t="s">
        <v>311</v>
      </c>
      <c r="M44" s="631" t="s">
        <v>1027</v>
      </c>
      <c r="N44" s="631" t="s">
        <v>326</v>
      </c>
      <c r="O44" s="631"/>
      <c r="P44" s="634" t="s">
        <v>315</v>
      </c>
      <c r="Q44" s="635" t="s">
        <v>326</v>
      </c>
      <c r="R44" s="635" t="s">
        <v>326</v>
      </c>
      <c r="S44" s="635" t="s">
        <v>326</v>
      </c>
      <c r="T44" s="497" t="s">
        <v>1378</v>
      </c>
    </row>
    <row r="45" spans="1:20" ht="45" x14ac:dyDescent="0.25">
      <c r="A45" s="625" t="s">
        <v>305</v>
      </c>
      <c r="B45" s="626" t="s">
        <v>1020</v>
      </c>
      <c r="C45" s="626" t="s">
        <v>308</v>
      </c>
      <c r="D45" s="627" t="s">
        <v>1021</v>
      </c>
      <c r="E45" s="635" t="s">
        <v>1380</v>
      </c>
      <c r="F45" s="636" t="s">
        <v>1037</v>
      </c>
      <c r="G45" s="633" t="s">
        <v>1030</v>
      </c>
      <c r="H45" s="630" t="s">
        <v>326</v>
      </c>
      <c r="I45" s="631" t="s">
        <v>315</v>
      </c>
      <c r="J45" s="630" t="s">
        <v>1026</v>
      </c>
      <c r="K45" s="632">
        <v>100</v>
      </c>
      <c r="L45" s="631" t="s">
        <v>311</v>
      </c>
      <c r="M45" s="631" t="s">
        <v>1027</v>
      </c>
      <c r="N45" s="631" t="s">
        <v>326</v>
      </c>
      <c r="O45" s="631"/>
      <c r="P45" s="634" t="s">
        <v>315</v>
      </c>
      <c r="Q45" s="635" t="s">
        <v>326</v>
      </c>
      <c r="R45" s="635" t="s">
        <v>326</v>
      </c>
      <c r="S45" s="635" t="s">
        <v>326</v>
      </c>
      <c r="T45" s="497" t="s">
        <v>1378</v>
      </c>
    </row>
    <row r="46" spans="1:20" ht="45" x14ac:dyDescent="0.25">
      <c r="A46" s="625" t="s">
        <v>305</v>
      </c>
      <c r="B46" s="626" t="s">
        <v>1020</v>
      </c>
      <c r="C46" s="626" t="s">
        <v>308</v>
      </c>
      <c r="D46" s="627" t="s">
        <v>1021</v>
      </c>
      <c r="E46" s="635" t="s">
        <v>1380</v>
      </c>
      <c r="F46" s="636" t="s">
        <v>1037</v>
      </c>
      <c r="G46" s="633" t="s">
        <v>1031</v>
      </c>
      <c r="H46" s="630" t="s">
        <v>326</v>
      </c>
      <c r="I46" s="631" t="s">
        <v>315</v>
      </c>
      <c r="J46" s="630" t="s">
        <v>1026</v>
      </c>
      <c r="K46" s="632">
        <v>100</v>
      </c>
      <c r="L46" s="631" t="s">
        <v>311</v>
      </c>
      <c r="M46" s="631" t="s">
        <v>1027</v>
      </c>
      <c r="N46" s="631" t="s">
        <v>326</v>
      </c>
      <c r="O46" s="631"/>
      <c r="P46" s="634" t="s">
        <v>315</v>
      </c>
      <c r="Q46" s="635" t="s">
        <v>326</v>
      </c>
      <c r="R46" s="635" t="s">
        <v>326</v>
      </c>
      <c r="S46" s="635" t="s">
        <v>326</v>
      </c>
      <c r="T46" s="497" t="s">
        <v>1378</v>
      </c>
    </row>
    <row r="47" spans="1:20" ht="105" x14ac:dyDescent="0.25">
      <c r="A47" s="625" t="s">
        <v>305</v>
      </c>
      <c r="B47" s="626" t="s">
        <v>1020</v>
      </c>
      <c r="C47" s="626" t="s">
        <v>308</v>
      </c>
      <c r="D47" s="627" t="s">
        <v>1021</v>
      </c>
      <c r="E47" s="635" t="s">
        <v>1380</v>
      </c>
      <c r="F47" s="636" t="s">
        <v>1039</v>
      </c>
      <c r="G47" s="633" t="s">
        <v>1024</v>
      </c>
      <c r="H47" s="630" t="s">
        <v>698</v>
      </c>
      <c r="I47" s="631" t="s">
        <v>315</v>
      </c>
      <c r="J47" s="630" t="s">
        <v>1026</v>
      </c>
      <c r="K47" s="632">
        <v>100</v>
      </c>
      <c r="L47" s="631" t="s">
        <v>311</v>
      </c>
      <c r="M47" s="631" t="s">
        <v>1027</v>
      </c>
      <c r="N47" s="631" t="s">
        <v>326</v>
      </c>
      <c r="O47" s="631"/>
      <c r="P47" s="634" t="s">
        <v>315</v>
      </c>
      <c r="Q47" s="635" t="s">
        <v>326</v>
      </c>
      <c r="R47" s="635" t="s">
        <v>326</v>
      </c>
      <c r="S47" s="635" t="s">
        <v>326</v>
      </c>
      <c r="T47" s="637" t="s">
        <v>1408</v>
      </c>
    </row>
    <row r="48" spans="1:20" ht="45" x14ac:dyDescent="0.25">
      <c r="A48" s="625" t="s">
        <v>305</v>
      </c>
      <c r="B48" s="626" t="s">
        <v>1020</v>
      </c>
      <c r="C48" s="626" t="s">
        <v>308</v>
      </c>
      <c r="D48" s="627" t="s">
        <v>1021</v>
      </c>
      <c r="E48" s="635" t="s">
        <v>1380</v>
      </c>
      <c r="F48" s="636" t="s">
        <v>1039</v>
      </c>
      <c r="G48" s="633" t="s">
        <v>1029</v>
      </c>
      <c r="H48" s="630" t="s">
        <v>698</v>
      </c>
      <c r="I48" s="631" t="s">
        <v>315</v>
      </c>
      <c r="J48" s="630" t="s">
        <v>1026</v>
      </c>
      <c r="K48" s="632">
        <v>100</v>
      </c>
      <c r="L48" s="631" t="s">
        <v>311</v>
      </c>
      <c r="M48" s="631" t="s">
        <v>1027</v>
      </c>
      <c r="N48" s="631" t="s">
        <v>326</v>
      </c>
      <c r="O48" s="631"/>
      <c r="P48" s="634" t="s">
        <v>315</v>
      </c>
      <c r="Q48" s="635" t="s">
        <v>326</v>
      </c>
      <c r="R48" s="635" t="s">
        <v>326</v>
      </c>
      <c r="S48" s="635" t="s">
        <v>326</v>
      </c>
      <c r="T48" s="497" t="s">
        <v>1378</v>
      </c>
    </row>
    <row r="49" spans="1:20" ht="45" x14ac:dyDescent="0.25">
      <c r="A49" s="625" t="s">
        <v>305</v>
      </c>
      <c r="B49" s="626" t="s">
        <v>1020</v>
      </c>
      <c r="C49" s="626" t="s">
        <v>308</v>
      </c>
      <c r="D49" s="627" t="s">
        <v>1021</v>
      </c>
      <c r="E49" s="635" t="s">
        <v>1380</v>
      </c>
      <c r="F49" s="636" t="s">
        <v>1039</v>
      </c>
      <c r="G49" s="633" t="s">
        <v>1030</v>
      </c>
      <c r="H49" s="630" t="s">
        <v>1040</v>
      </c>
      <c r="I49" s="631" t="s">
        <v>315</v>
      </c>
      <c r="J49" s="630" t="s">
        <v>1026</v>
      </c>
      <c r="K49" s="632">
        <v>100</v>
      </c>
      <c r="L49" s="631" t="s">
        <v>311</v>
      </c>
      <c r="M49" s="631" t="s">
        <v>1027</v>
      </c>
      <c r="N49" s="631" t="s">
        <v>326</v>
      </c>
      <c r="O49" s="631"/>
      <c r="P49" s="634" t="s">
        <v>315</v>
      </c>
      <c r="Q49" s="635" t="s">
        <v>326</v>
      </c>
      <c r="R49" s="635" t="s">
        <v>326</v>
      </c>
      <c r="S49" s="635" t="s">
        <v>326</v>
      </c>
      <c r="T49" s="497" t="s">
        <v>1378</v>
      </c>
    </row>
    <row r="50" spans="1:20" ht="105" x14ac:dyDescent="0.25">
      <c r="A50" s="625" t="s">
        <v>305</v>
      </c>
      <c r="B50" s="626" t="s">
        <v>1020</v>
      </c>
      <c r="C50" s="626" t="s">
        <v>308</v>
      </c>
      <c r="D50" s="627" t="s">
        <v>1021</v>
      </c>
      <c r="E50" s="635" t="s">
        <v>1380</v>
      </c>
      <c r="F50" s="636" t="s">
        <v>1039</v>
      </c>
      <c r="G50" s="633" t="s">
        <v>1031</v>
      </c>
      <c r="H50" s="630" t="s">
        <v>1040</v>
      </c>
      <c r="I50" s="631" t="s">
        <v>315</v>
      </c>
      <c r="J50" s="630" t="s">
        <v>1026</v>
      </c>
      <c r="K50" s="632">
        <v>100</v>
      </c>
      <c r="L50" s="631" t="s">
        <v>311</v>
      </c>
      <c r="M50" s="631" t="s">
        <v>1027</v>
      </c>
      <c r="N50" s="631" t="s">
        <v>326</v>
      </c>
      <c r="O50" s="631"/>
      <c r="P50" s="634" t="s">
        <v>315</v>
      </c>
      <c r="Q50" s="635" t="s">
        <v>326</v>
      </c>
      <c r="R50" s="635" t="s">
        <v>326</v>
      </c>
      <c r="S50" s="635" t="s">
        <v>326</v>
      </c>
      <c r="T50" s="637" t="s">
        <v>1408</v>
      </c>
    </row>
    <row r="51" spans="1:20" ht="45" x14ac:dyDescent="0.25">
      <c r="A51" s="625" t="s">
        <v>305</v>
      </c>
      <c r="B51" s="626" t="s">
        <v>1020</v>
      </c>
      <c r="C51" s="626" t="s">
        <v>308</v>
      </c>
      <c r="D51" s="627" t="s">
        <v>1021</v>
      </c>
      <c r="E51" s="635" t="s">
        <v>1380</v>
      </c>
      <c r="F51" s="636" t="s">
        <v>1041</v>
      </c>
      <c r="G51" s="633" t="s">
        <v>1035</v>
      </c>
      <c r="H51" s="630" t="s">
        <v>1042</v>
      </c>
      <c r="I51" s="631" t="s">
        <v>315</v>
      </c>
      <c r="J51" s="630" t="s">
        <v>1026</v>
      </c>
      <c r="K51" s="632">
        <v>100</v>
      </c>
      <c r="L51" s="631" t="s">
        <v>311</v>
      </c>
      <c r="M51" s="631" t="s">
        <v>1027</v>
      </c>
      <c r="N51" s="631" t="s">
        <v>326</v>
      </c>
      <c r="O51" s="631"/>
      <c r="P51" s="634" t="s">
        <v>315</v>
      </c>
      <c r="Q51" s="635" t="s">
        <v>326</v>
      </c>
      <c r="R51" s="635" t="s">
        <v>326</v>
      </c>
      <c r="S51" s="635" t="s">
        <v>326</v>
      </c>
      <c r="T51" s="497" t="s">
        <v>1378</v>
      </c>
    </row>
    <row r="52" spans="1:20" ht="45" x14ac:dyDescent="0.25">
      <c r="A52" s="625" t="s">
        <v>305</v>
      </c>
      <c r="B52" s="626" t="s">
        <v>1020</v>
      </c>
      <c r="C52" s="626" t="s">
        <v>308</v>
      </c>
      <c r="D52" s="627" t="s">
        <v>1021</v>
      </c>
      <c r="E52" s="635" t="s">
        <v>1380</v>
      </c>
      <c r="F52" s="636" t="s">
        <v>1043</v>
      </c>
      <c r="G52" s="633" t="s">
        <v>1024</v>
      </c>
      <c r="H52" s="630" t="s">
        <v>1042</v>
      </c>
      <c r="I52" s="631" t="s">
        <v>315</v>
      </c>
      <c r="J52" s="630" t="s">
        <v>1026</v>
      </c>
      <c r="K52" s="632">
        <v>100</v>
      </c>
      <c r="L52" s="631" t="s">
        <v>311</v>
      </c>
      <c r="M52" s="631" t="s">
        <v>1027</v>
      </c>
      <c r="N52" s="631" t="s">
        <v>326</v>
      </c>
      <c r="O52" s="631"/>
      <c r="P52" s="634" t="s">
        <v>315</v>
      </c>
      <c r="Q52" s="635" t="s">
        <v>326</v>
      </c>
      <c r="R52" s="635" t="s">
        <v>326</v>
      </c>
      <c r="S52" s="635" t="s">
        <v>326</v>
      </c>
      <c r="T52" s="497" t="s">
        <v>1378</v>
      </c>
    </row>
    <row r="53" spans="1:20" ht="105" x14ac:dyDescent="0.25">
      <c r="A53" s="625" t="s">
        <v>305</v>
      </c>
      <c r="B53" s="626" t="s">
        <v>1020</v>
      </c>
      <c r="C53" s="626" t="s">
        <v>308</v>
      </c>
      <c r="D53" s="627" t="s">
        <v>1021</v>
      </c>
      <c r="E53" s="635" t="s">
        <v>1380</v>
      </c>
      <c r="F53" s="636" t="s">
        <v>1044</v>
      </c>
      <c r="G53" s="633" t="s">
        <v>1035</v>
      </c>
      <c r="H53" s="630" t="s">
        <v>1045</v>
      </c>
      <c r="I53" s="631" t="s">
        <v>315</v>
      </c>
      <c r="J53" s="630" t="s">
        <v>1026</v>
      </c>
      <c r="K53" s="632">
        <v>100</v>
      </c>
      <c r="L53" s="631" t="s">
        <v>311</v>
      </c>
      <c r="M53" s="631" t="s">
        <v>1027</v>
      </c>
      <c r="N53" s="631" t="s">
        <v>326</v>
      </c>
      <c r="O53" s="631"/>
      <c r="P53" s="634" t="s">
        <v>315</v>
      </c>
      <c r="Q53" s="635" t="s">
        <v>326</v>
      </c>
      <c r="R53" s="635" t="s">
        <v>326</v>
      </c>
      <c r="S53" s="635" t="s">
        <v>326</v>
      </c>
      <c r="T53" s="637" t="s">
        <v>1408</v>
      </c>
    </row>
    <row r="54" spans="1:20" ht="45" x14ac:dyDescent="0.25">
      <c r="A54" s="625" t="s">
        <v>305</v>
      </c>
      <c r="B54" s="626" t="s">
        <v>1020</v>
      </c>
      <c r="C54" s="626" t="s">
        <v>308</v>
      </c>
      <c r="D54" s="627" t="s">
        <v>1021</v>
      </c>
      <c r="E54" s="635" t="s">
        <v>1380</v>
      </c>
      <c r="F54" s="636" t="s">
        <v>1046</v>
      </c>
      <c r="G54" s="633" t="s">
        <v>1024</v>
      </c>
      <c r="H54" s="630" t="s">
        <v>1045</v>
      </c>
      <c r="I54" s="631" t="s">
        <v>315</v>
      </c>
      <c r="J54" s="630" t="s">
        <v>1026</v>
      </c>
      <c r="K54" s="632">
        <v>100</v>
      </c>
      <c r="L54" s="631" t="s">
        <v>311</v>
      </c>
      <c r="M54" s="631" t="s">
        <v>1027</v>
      </c>
      <c r="N54" s="631" t="s">
        <v>326</v>
      </c>
      <c r="O54" s="631"/>
      <c r="P54" s="634" t="s">
        <v>315</v>
      </c>
      <c r="Q54" s="635" t="s">
        <v>326</v>
      </c>
      <c r="R54" s="635" t="s">
        <v>326</v>
      </c>
      <c r="S54" s="635" t="s">
        <v>326</v>
      </c>
      <c r="T54" s="497" t="s">
        <v>1378</v>
      </c>
    </row>
    <row r="55" spans="1:20" ht="45" x14ac:dyDescent="0.25">
      <c r="A55" s="625" t="s">
        <v>305</v>
      </c>
      <c r="B55" s="626" t="s">
        <v>1020</v>
      </c>
      <c r="C55" s="626" t="s">
        <v>308</v>
      </c>
      <c r="D55" s="627" t="s">
        <v>1021</v>
      </c>
      <c r="E55" s="635" t="s">
        <v>1380</v>
      </c>
      <c r="F55" s="636" t="s">
        <v>1047</v>
      </c>
      <c r="G55" s="633" t="s">
        <v>1035</v>
      </c>
      <c r="H55" s="630" t="s">
        <v>1048</v>
      </c>
      <c r="I55" s="631" t="s">
        <v>315</v>
      </c>
      <c r="J55" s="630" t="s">
        <v>1026</v>
      </c>
      <c r="K55" s="632">
        <v>100</v>
      </c>
      <c r="L55" s="631" t="s">
        <v>311</v>
      </c>
      <c r="M55" s="631" t="s">
        <v>1027</v>
      </c>
      <c r="N55" s="631" t="s">
        <v>326</v>
      </c>
      <c r="O55" s="631"/>
      <c r="P55" s="634" t="s">
        <v>315</v>
      </c>
      <c r="Q55" s="635" t="s">
        <v>326</v>
      </c>
      <c r="R55" s="635" t="s">
        <v>326</v>
      </c>
      <c r="S55" s="635" t="s">
        <v>326</v>
      </c>
      <c r="T55" s="497" t="s">
        <v>1378</v>
      </c>
    </row>
    <row r="56" spans="1:20" ht="45" x14ac:dyDescent="0.25">
      <c r="A56" s="625" t="s">
        <v>305</v>
      </c>
      <c r="B56" s="626" t="s">
        <v>1020</v>
      </c>
      <c r="C56" s="626" t="s">
        <v>308</v>
      </c>
      <c r="D56" s="627" t="s">
        <v>1021</v>
      </c>
      <c r="E56" s="635" t="s">
        <v>1380</v>
      </c>
      <c r="F56" s="636" t="s">
        <v>1049</v>
      </c>
      <c r="G56" s="633" t="s">
        <v>1024</v>
      </c>
      <c r="H56" s="630" t="s">
        <v>1048</v>
      </c>
      <c r="I56" s="631" t="s">
        <v>315</v>
      </c>
      <c r="J56" s="630" t="s">
        <v>1026</v>
      </c>
      <c r="K56" s="632">
        <v>100</v>
      </c>
      <c r="L56" s="631" t="s">
        <v>311</v>
      </c>
      <c r="M56" s="631" t="s">
        <v>1027</v>
      </c>
      <c r="N56" s="631" t="s">
        <v>326</v>
      </c>
      <c r="O56" s="631"/>
      <c r="P56" s="634" t="s">
        <v>315</v>
      </c>
      <c r="Q56" s="635" t="s">
        <v>326</v>
      </c>
      <c r="R56" s="635" t="s">
        <v>326</v>
      </c>
      <c r="S56" s="635" t="s">
        <v>326</v>
      </c>
      <c r="T56" s="497" t="s">
        <v>1378</v>
      </c>
    </row>
    <row r="57" spans="1:20" ht="120" x14ac:dyDescent="0.25">
      <c r="A57" s="625" t="s">
        <v>305</v>
      </c>
      <c r="B57" s="626" t="s">
        <v>1020</v>
      </c>
      <c r="C57" s="626" t="s">
        <v>308</v>
      </c>
      <c r="D57" s="627" t="s">
        <v>1021</v>
      </c>
      <c r="E57" s="635" t="s">
        <v>1380</v>
      </c>
      <c r="F57" s="636" t="s">
        <v>1379</v>
      </c>
      <c r="G57" s="633" t="s">
        <v>1035</v>
      </c>
      <c r="H57" s="630" t="s">
        <v>1051</v>
      </c>
      <c r="I57" s="631" t="s">
        <v>315</v>
      </c>
      <c r="J57" s="630" t="s">
        <v>1026</v>
      </c>
      <c r="K57" s="632">
        <v>100</v>
      </c>
      <c r="L57" s="631" t="s">
        <v>311</v>
      </c>
      <c r="M57" s="631" t="s">
        <v>1027</v>
      </c>
      <c r="N57" s="631" t="s">
        <v>326</v>
      </c>
      <c r="O57" s="631"/>
      <c r="P57" s="634" t="s">
        <v>315</v>
      </c>
      <c r="Q57" s="635" t="s">
        <v>326</v>
      </c>
      <c r="R57" s="635" t="s">
        <v>326</v>
      </c>
      <c r="S57" s="635" t="s">
        <v>326</v>
      </c>
      <c r="T57" s="637" t="s">
        <v>1408</v>
      </c>
    </row>
    <row r="58" spans="1:20" ht="120" x14ac:dyDescent="0.25">
      <c r="A58" s="625" t="s">
        <v>305</v>
      </c>
      <c r="B58" s="626" t="s">
        <v>1020</v>
      </c>
      <c r="C58" s="626" t="s">
        <v>308</v>
      </c>
      <c r="D58" s="627" t="s">
        <v>1021</v>
      </c>
      <c r="E58" s="635" t="s">
        <v>1380</v>
      </c>
      <c r="F58" s="636" t="s">
        <v>1050</v>
      </c>
      <c r="G58" s="633" t="s">
        <v>1024</v>
      </c>
      <c r="H58" s="630" t="s">
        <v>1051</v>
      </c>
      <c r="I58" s="631" t="s">
        <v>315</v>
      </c>
      <c r="J58" s="630" t="s">
        <v>1026</v>
      </c>
      <c r="K58" s="632">
        <v>100</v>
      </c>
      <c r="L58" s="631" t="s">
        <v>311</v>
      </c>
      <c r="M58" s="631" t="s">
        <v>1027</v>
      </c>
      <c r="N58" s="631" t="s">
        <v>326</v>
      </c>
      <c r="O58" s="631"/>
      <c r="P58" s="634" t="s">
        <v>315</v>
      </c>
      <c r="Q58" s="635" t="s">
        <v>326</v>
      </c>
      <c r="R58" s="635" t="s">
        <v>326</v>
      </c>
      <c r="S58" s="635" t="s">
        <v>326</v>
      </c>
      <c r="T58" s="497" t="s">
        <v>1378</v>
      </c>
    </row>
    <row r="59" spans="1:20" ht="45" x14ac:dyDescent="0.25">
      <c r="A59" s="625" t="s">
        <v>305</v>
      </c>
      <c r="B59" s="626" t="s">
        <v>1020</v>
      </c>
      <c r="C59" s="626" t="s">
        <v>308</v>
      </c>
      <c r="D59" s="627" t="s">
        <v>1021</v>
      </c>
      <c r="E59" s="635" t="s">
        <v>1380</v>
      </c>
      <c r="F59" s="636" t="s">
        <v>1052</v>
      </c>
      <c r="G59" s="633" t="s">
        <v>1035</v>
      </c>
      <c r="H59" s="630" t="s">
        <v>533</v>
      </c>
      <c r="I59" s="631" t="s">
        <v>315</v>
      </c>
      <c r="J59" s="630" t="s">
        <v>1026</v>
      </c>
      <c r="K59" s="632">
        <v>100</v>
      </c>
      <c r="L59" s="631" t="s">
        <v>311</v>
      </c>
      <c r="M59" s="631" t="s">
        <v>1027</v>
      </c>
      <c r="N59" s="631" t="s">
        <v>326</v>
      </c>
      <c r="O59" s="631"/>
      <c r="P59" s="634" t="s">
        <v>315</v>
      </c>
      <c r="Q59" s="635" t="s">
        <v>326</v>
      </c>
      <c r="R59" s="635" t="s">
        <v>326</v>
      </c>
      <c r="S59" s="635" t="s">
        <v>326</v>
      </c>
      <c r="T59" s="497" t="s">
        <v>1378</v>
      </c>
    </row>
    <row r="60" spans="1:20" ht="105" x14ac:dyDescent="0.25">
      <c r="A60" s="625" t="s">
        <v>305</v>
      </c>
      <c r="B60" s="626" t="s">
        <v>1020</v>
      </c>
      <c r="C60" s="626" t="s">
        <v>308</v>
      </c>
      <c r="D60" s="627" t="s">
        <v>1021</v>
      </c>
      <c r="E60" s="635" t="s">
        <v>1380</v>
      </c>
      <c r="F60" s="636" t="s">
        <v>1052</v>
      </c>
      <c r="G60" s="633" t="s">
        <v>1024</v>
      </c>
      <c r="H60" s="630" t="s">
        <v>533</v>
      </c>
      <c r="I60" s="631" t="s">
        <v>315</v>
      </c>
      <c r="J60" s="630" t="s">
        <v>1026</v>
      </c>
      <c r="K60" s="632">
        <v>100</v>
      </c>
      <c r="L60" s="631" t="s">
        <v>311</v>
      </c>
      <c r="M60" s="631" t="s">
        <v>1027</v>
      </c>
      <c r="N60" s="631" t="s">
        <v>326</v>
      </c>
      <c r="O60" s="631"/>
      <c r="P60" s="634" t="s">
        <v>315</v>
      </c>
      <c r="Q60" s="635" t="s">
        <v>326</v>
      </c>
      <c r="R60" s="635" t="s">
        <v>326</v>
      </c>
      <c r="S60" s="635" t="s">
        <v>326</v>
      </c>
      <c r="T60" s="637" t="s">
        <v>1408</v>
      </c>
    </row>
    <row r="61" spans="1:20" ht="60" x14ac:dyDescent="0.25">
      <c r="A61" s="625" t="s">
        <v>305</v>
      </c>
      <c r="B61" s="626" t="s">
        <v>1020</v>
      </c>
      <c r="C61" s="626" t="s">
        <v>308</v>
      </c>
      <c r="D61" s="627" t="s">
        <v>1022</v>
      </c>
      <c r="E61" s="635" t="s">
        <v>1088</v>
      </c>
      <c r="F61" s="636" t="s">
        <v>1023</v>
      </c>
      <c r="G61" s="633" t="s">
        <v>1024</v>
      </c>
      <c r="H61" s="630" t="s">
        <v>1025</v>
      </c>
      <c r="I61" s="631" t="s">
        <v>315</v>
      </c>
      <c r="J61" s="630" t="s">
        <v>1381</v>
      </c>
      <c r="K61" s="632">
        <v>100</v>
      </c>
      <c r="L61" s="631" t="s">
        <v>311</v>
      </c>
      <c r="M61" s="631" t="s">
        <v>1027</v>
      </c>
      <c r="N61" s="631" t="s">
        <v>326</v>
      </c>
      <c r="O61" s="631"/>
      <c r="P61" s="634" t="s">
        <v>315</v>
      </c>
      <c r="Q61" s="635" t="s">
        <v>326</v>
      </c>
      <c r="R61" s="635" t="s">
        <v>326</v>
      </c>
      <c r="S61" s="635" t="s">
        <v>326</v>
      </c>
      <c r="T61" s="637" t="s">
        <v>1382</v>
      </c>
    </row>
    <row r="62" spans="1:20" ht="60" x14ac:dyDescent="0.25">
      <c r="A62" s="625" t="s">
        <v>305</v>
      </c>
      <c r="B62" s="626" t="s">
        <v>1020</v>
      </c>
      <c r="C62" s="626" t="s">
        <v>308</v>
      </c>
      <c r="D62" s="627" t="s">
        <v>1022</v>
      </c>
      <c r="E62" s="635" t="s">
        <v>1088</v>
      </c>
      <c r="F62" s="636" t="s">
        <v>1028</v>
      </c>
      <c r="G62" s="633" t="s">
        <v>1029</v>
      </c>
      <c r="H62" s="630" t="s">
        <v>1025</v>
      </c>
      <c r="I62" s="631" t="s">
        <v>315</v>
      </c>
      <c r="J62" s="630" t="s">
        <v>1381</v>
      </c>
      <c r="K62" s="632">
        <v>100</v>
      </c>
      <c r="L62" s="631" t="s">
        <v>311</v>
      </c>
      <c r="M62" s="631" t="s">
        <v>1027</v>
      </c>
      <c r="N62" s="631" t="s">
        <v>326</v>
      </c>
      <c r="O62" s="631"/>
      <c r="P62" s="634" t="s">
        <v>315</v>
      </c>
      <c r="Q62" s="635" t="s">
        <v>326</v>
      </c>
      <c r="R62" s="635" t="s">
        <v>326</v>
      </c>
      <c r="S62" s="635" t="s">
        <v>326</v>
      </c>
      <c r="T62" s="637" t="s">
        <v>1382</v>
      </c>
    </row>
    <row r="63" spans="1:20" ht="60" x14ac:dyDescent="0.25">
      <c r="A63" s="625" t="s">
        <v>305</v>
      </c>
      <c r="B63" s="626" t="s">
        <v>1020</v>
      </c>
      <c r="C63" s="626" t="s">
        <v>308</v>
      </c>
      <c r="D63" s="627" t="s">
        <v>1022</v>
      </c>
      <c r="E63" s="635" t="s">
        <v>1088</v>
      </c>
      <c r="F63" s="636" t="s">
        <v>1028</v>
      </c>
      <c r="G63" s="633" t="s">
        <v>1030</v>
      </c>
      <c r="H63" s="630" t="s">
        <v>1025</v>
      </c>
      <c r="I63" s="631" t="s">
        <v>315</v>
      </c>
      <c r="J63" s="630" t="s">
        <v>1381</v>
      </c>
      <c r="K63" s="632">
        <v>100</v>
      </c>
      <c r="L63" s="631" t="s">
        <v>311</v>
      </c>
      <c r="M63" s="631" t="s">
        <v>1027</v>
      </c>
      <c r="N63" s="631" t="s">
        <v>326</v>
      </c>
      <c r="O63" s="631"/>
      <c r="P63" s="634" t="s">
        <v>315</v>
      </c>
      <c r="Q63" s="635" t="s">
        <v>326</v>
      </c>
      <c r="R63" s="635" t="s">
        <v>326</v>
      </c>
      <c r="S63" s="635" t="s">
        <v>326</v>
      </c>
      <c r="T63" s="637" t="s">
        <v>1382</v>
      </c>
    </row>
    <row r="64" spans="1:20" ht="60" x14ac:dyDescent="0.25">
      <c r="A64" s="625" t="s">
        <v>305</v>
      </c>
      <c r="B64" s="626" t="s">
        <v>1020</v>
      </c>
      <c r="C64" s="626" t="s">
        <v>308</v>
      </c>
      <c r="D64" s="627" t="s">
        <v>1022</v>
      </c>
      <c r="E64" s="635" t="s">
        <v>1088</v>
      </c>
      <c r="F64" s="636" t="s">
        <v>1028</v>
      </c>
      <c r="G64" s="633" t="s">
        <v>1031</v>
      </c>
      <c r="H64" s="630" t="s">
        <v>1025</v>
      </c>
      <c r="I64" s="631" t="s">
        <v>315</v>
      </c>
      <c r="J64" s="630" t="s">
        <v>1381</v>
      </c>
      <c r="K64" s="632">
        <v>100</v>
      </c>
      <c r="L64" s="631" t="s">
        <v>311</v>
      </c>
      <c r="M64" s="631" t="s">
        <v>1027</v>
      </c>
      <c r="N64" s="631" t="s">
        <v>326</v>
      </c>
      <c r="O64" s="631"/>
      <c r="P64" s="634" t="s">
        <v>315</v>
      </c>
      <c r="Q64" s="635" t="s">
        <v>326</v>
      </c>
      <c r="R64" s="635" t="s">
        <v>326</v>
      </c>
      <c r="S64" s="635" t="s">
        <v>326</v>
      </c>
      <c r="T64" s="637" t="s">
        <v>1382</v>
      </c>
    </row>
    <row r="65" spans="1:20" ht="60" x14ac:dyDescent="0.25">
      <c r="A65" s="625" t="s">
        <v>305</v>
      </c>
      <c r="B65" s="626" t="s">
        <v>1020</v>
      </c>
      <c r="C65" s="626" t="s">
        <v>308</v>
      </c>
      <c r="D65" s="627" t="s">
        <v>1022</v>
      </c>
      <c r="E65" s="635" t="s">
        <v>1088</v>
      </c>
      <c r="F65" s="636" t="s">
        <v>1032</v>
      </c>
      <c r="G65" s="633" t="s">
        <v>1024</v>
      </c>
      <c r="H65" s="630" t="s">
        <v>534</v>
      </c>
      <c r="I65" s="631" t="s">
        <v>315</v>
      </c>
      <c r="J65" s="630" t="s">
        <v>1381</v>
      </c>
      <c r="K65" s="632">
        <v>100</v>
      </c>
      <c r="L65" s="631" t="s">
        <v>311</v>
      </c>
      <c r="M65" s="631" t="s">
        <v>1027</v>
      </c>
      <c r="N65" s="631" t="s">
        <v>326</v>
      </c>
      <c r="O65" s="631"/>
      <c r="P65" s="634" t="s">
        <v>315</v>
      </c>
      <c r="Q65" s="635" t="s">
        <v>326</v>
      </c>
      <c r="R65" s="635" t="s">
        <v>326</v>
      </c>
      <c r="S65" s="635" t="s">
        <v>326</v>
      </c>
      <c r="T65" s="637" t="s">
        <v>1382</v>
      </c>
    </row>
    <row r="66" spans="1:20" ht="60" x14ac:dyDescent="0.25">
      <c r="A66" s="625" t="s">
        <v>305</v>
      </c>
      <c r="B66" s="626" t="s">
        <v>1020</v>
      </c>
      <c r="C66" s="626" t="s">
        <v>308</v>
      </c>
      <c r="D66" s="627" t="s">
        <v>1022</v>
      </c>
      <c r="E66" s="635" t="s">
        <v>1088</v>
      </c>
      <c r="F66" s="636" t="s">
        <v>1033</v>
      </c>
      <c r="G66" s="633" t="s">
        <v>1029</v>
      </c>
      <c r="H66" s="630" t="s">
        <v>534</v>
      </c>
      <c r="I66" s="631" t="s">
        <v>315</v>
      </c>
      <c r="J66" s="630" t="s">
        <v>1381</v>
      </c>
      <c r="K66" s="632">
        <v>100</v>
      </c>
      <c r="L66" s="631" t="s">
        <v>311</v>
      </c>
      <c r="M66" s="631" t="s">
        <v>1027</v>
      </c>
      <c r="N66" s="631" t="s">
        <v>326</v>
      </c>
      <c r="O66" s="631"/>
      <c r="P66" s="634" t="s">
        <v>315</v>
      </c>
      <c r="Q66" s="635" t="s">
        <v>326</v>
      </c>
      <c r="R66" s="635" t="s">
        <v>326</v>
      </c>
      <c r="S66" s="635" t="s">
        <v>326</v>
      </c>
      <c r="T66" s="637" t="s">
        <v>1382</v>
      </c>
    </row>
    <row r="67" spans="1:20" ht="60" x14ac:dyDescent="0.25">
      <c r="A67" s="625" t="s">
        <v>305</v>
      </c>
      <c r="B67" s="626" t="s">
        <v>1020</v>
      </c>
      <c r="C67" s="626" t="s">
        <v>308</v>
      </c>
      <c r="D67" s="627" t="s">
        <v>1022</v>
      </c>
      <c r="E67" s="635" t="s">
        <v>1088</v>
      </c>
      <c r="F67" s="636" t="s">
        <v>1034</v>
      </c>
      <c r="G67" s="633" t="s">
        <v>1035</v>
      </c>
      <c r="H67" s="630" t="s">
        <v>1036</v>
      </c>
      <c r="I67" s="631" t="s">
        <v>315</v>
      </c>
      <c r="J67" s="630" t="s">
        <v>786</v>
      </c>
      <c r="K67" s="632">
        <v>100</v>
      </c>
      <c r="L67" s="631" t="s">
        <v>311</v>
      </c>
      <c r="M67" s="631" t="s">
        <v>1027</v>
      </c>
      <c r="N67" s="631" t="s">
        <v>326</v>
      </c>
      <c r="O67" s="631"/>
      <c r="P67" s="634" t="s">
        <v>315</v>
      </c>
      <c r="Q67" s="635" t="s">
        <v>326</v>
      </c>
      <c r="R67" s="635" t="s">
        <v>326</v>
      </c>
      <c r="S67" s="635" t="s">
        <v>326</v>
      </c>
      <c r="T67" s="637" t="s">
        <v>1382</v>
      </c>
    </row>
    <row r="68" spans="1:20" ht="60" x14ac:dyDescent="0.25">
      <c r="A68" s="625" t="s">
        <v>305</v>
      </c>
      <c r="B68" s="626" t="s">
        <v>1020</v>
      </c>
      <c r="C68" s="626" t="s">
        <v>308</v>
      </c>
      <c r="D68" s="627" t="s">
        <v>1022</v>
      </c>
      <c r="E68" s="635" t="s">
        <v>1088</v>
      </c>
      <c r="F68" s="636" t="s">
        <v>1034</v>
      </c>
      <c r="G68" s="633" t="s">
        <v>1024</v>
      </c>
      <c r="H68" s="630" t="s">
        <v>1036</v>
      </c>
      <c r="I68" s="631" t="s">
        <v>315</v>
      </c>
      <c r="J68" s="630" t="s">
        <v>786</v>
      </c>
      <c r="K68" s="632">
        <v>100</v>
      </c>
      <c r="L68" s="631" t="s">
        <v>311</v>
      </c>
      <c r="M68" s="631" t="s">
        <v>1027</v>
      </c>
      <c r="N68" s="631" t="s">
        <v>326</v>
      </c>
      <c r="O68" s="631"/>
      <c r="P68" s="634" t="s">
        <v>315</v>
      </c>
      <c r="Q68" s="635" t="s">
        <v>326</v>
      </c>
      <c r="R68" s="635" t="s">
        <v>326</v>
      </c>
      <c r="S68" s="635" t="s">
        <v>326</v>
      </c>
      <c r="T68" s="637" t="s">
        <v>1382</v>
      </c>
    </row>
    <row r="69" spans="1:20" ht="60" x14ac:dyDescent="0.25">
      <c r="A69" s="625" t="s">
        <v>305</v>
      </c>
      <c r="B69" s="626" t="s">
        <v>1020</v>
      </c>
      <c r="C69" s="626" t="s">
        <v>308</v>
      </c>
      <c r="D69" s="627" t="s">
        <v>1022</v>
      </c>
      <c r="E69" s="635" t="s">
        <v>1088</v>
      </c>
      <c r="F69" s="636" t="s">
        <v>1034</v>
      </c>
      <c r="G69" s="633" t="s">
        <v>1029</v>
      </c>
      <c r="H69" s="630" t="s">
        <v>1036</v>
      </c>
      <c r="I69" s="631" t="s">
        <v>315</v>
      </c>
      <c r="J69" s="630" t="s">
        <v>1383</v>
      </c>
      <c r="K69" s="632">
        <v>100</v>
      </c>
      <c r="L69" s="631" t="s">
        <v>311</v>
      </c>
      <c r="M69" s="631" t="s">
        <v>1027</v>
      </c>
      <c r="N69" s="631" t="s">
        <v>326</v>
      </c>
      <c r="O69" s="631"/>
      <c r="P69" s="634" t="s">
        <v>315</v>
      </c>
      <c r="Q69" s="635" t="s">
        <v>326</v>
      </c>
      <c r="R69" s="635" t="s">
        <v>326</v>
      </c>
      <c r="S69" s="635" t="s">
        <v>326</v>
      </c>
      <c r="T69" s="637" t="s">
        <v>1382</v>
      </c>
    </row>
    <row r="70" spans="1:20" ht="60" x14ac:dyDescent="0.25">
      <c r="A70" s="625" t="s">
        <v>305</v>
      </c>
      <c r="B70" s="626" t="s">
        <v>1020</v>
      </c>
      <c r="C70" s="626" t="s">
        <v>308</v>
      </c>
      <c r="D70" s="627" t="s">
        <v>1022</v>
      </c>
      <c r="E70" s="635" t="s">
        <v>1088</v>
      </c>
      <c r="F70" s="636" t="s">
        <v>1037</v>
      </c>
      <c r="G70" s="633" t="s">
        <v>1035</v>
      </c>
      <c r="H70" s="630" t="s">
        <v>326</v>
      </c>
      <c r="I70" s="631" t="s">
        <v>315</v>
      </c>
      <c r="J70" s="630" t="s">
        <v>1384</v>
      </c>
      <c r="K70" s="632">
        <v>100</v>
      </c>
      <c r="L70" s="631" t="s">
        <v>311</v>
      </c>
      <c r="M70" s="631" t="s">
        <v>1027</v>
      </c>
      <c r="N70" s="631" t="s">
        <v>326</v>
      </c>
      <c r="O70" s="631"/>
      <c r="P70" s="634" t="s">
        <v>315</v>
      </c>
      <c r="Q70" s="635" t="s">
        <v>326</v>
      </c>
      <c r="R70" s="635" t="s">
        <v>326</v>
      </c>
      <c r="S70" s="635" t="s">
        <v>326</v>
      </c>
      <c r="T70" s="637" t="s">
        <v>1382</v>
      </c>
    </row>
    <row r="71" spans="1:20" ht="60" x14ac:dyDescent="0.25">
      <c r="A71" s="625" t="s">
        <v>305</v>
      </c>
      <c r="B71" s="626" t="s">
        <v>1020</v>
      </c>
      <c r="C71" s="626" t="s">
        <v>308</v>
      </c>
      <c r="D71" s="627" t="s">
        <v>1022</v>
      </c>
      <c r="E71" s="635" t="s">
        <v>1088</v>
      </c>
      <c r="F71" s="636" t="s">
        <v>1037</v>
      </c>
      <c r="G71" s="633" t="s">
        <v>1024</v>
      </c>
      <c r="H71" s="630" t="s">
        <v>326</v>
      </c>
      <c r="I71" s="631" t="s">
        <v>315</v>
      </c>
      <c r="J71" s="630" t="s">
        <v>786</v>
      </c>
      <c r="K71" s="632">
        <v>100</v>
      </c>
      <c r="L71" s="631" t="s">
        <v>311</v>
      </c>
      <c r="M71" s="631" t="s">
        <v>1027</v>
      </c>
      <c r="N71" s="631" t="s">
        <v>326</v>
      </c>
      <c r="O71" s="631"/>
      <c r="P71" s="634" t="s">
        <v>315</v>
      </c>
      <c r="Q71" s="635" t="s">
        <v>326</v>
      </c>
      <c r="R71" s="635" t="s">
        <v>326</v>
      </c>
      <c r="S71" s="635" t="s">
        <v>326</v>
      </c>
      <c r="T71" s="637" t="s">
        <v>1382</v>
      </c>
    </row>
    <row r="72" spans="1:20" ht="60" x14ac:dyDescent="0.25">
      <c r="A72" s="625" t="s">
        <v>305</v>
      </c>
      <c r="B72" s="626" t="s">
        <v>1020</v>
      </c>
      <c r="C72" s="626" t="s">
        <v>308</v>
      </c>
      <c r="D72" s="627" t="s">
        <v>1022</v>
      </c>
      <c r="E72" s="635" t="s">
        <v>1088</v>
      </c>
      <c r="F72" s="636" t="s">
        <v>1037</v>
      </c>
      <c r="G72" s="633" t="s">
        <v>1029</v>
      </c>
      <c r="H72" s="630" t="s">
        <v>326</v>
      </c>
      <c r="I72" s="631" t="s">
        <v>315</v>
      </c>
      <c r="J72" s="630" t="s">
        <v>1383</v>
      </c>
      <c r="K72" s="632">
        <v>100</v>
      </c>
      <c r="L72" s="631" t="s">
        <v>311</v>
      </c>
      <c r="M72" s="631" t="s">
        <v>1027</v>
      </c>
      <c r="N72" s="631" t="s">
        <v>326</v>
      </c>
      <c r="O72" s="631"/>
      <c r="P72" s="634" t="s">
        <v>315</v>
      </c>
      <c r="Q72" s="635" t="s">
        <v>326</v>
      </c>
      <c r="R72" s="635" t="s">
        <v>326</v>
      </c>
      <c r="S72" s="635" t="s">
        <v>326</v>
      </c>
      <c r="T72" s="637" t="s">
        <v>1382</v>
      </c>
    </row>
    <row r="73" spans="1:20" ht="60" x14ac:dyDescent="0.25">
      <c r="A73" s="625" t="s">
        <v>305</v>
      </c>
      <c r="B73" s="626" t="s">
        <v>1020</v>
      </c>
      <c r="C73" s="626" t="s">
        <v>308</v>
      </c>
      <c r="D73" s="627" t="s">
        <v>1022</v>
      </c>
      <c r="E73" s="635" t="s">
        <v>1088</v>
      </c>
      <c r="F73" s="636" t="s">
        <v>1037</v>
      </c>
      <c r="G73" s="633" t="s">
        <v>1030</v>
      </c>
      <c r="H73" s="630" t="s">
        <v>326</v>
      </c>
      <c r="I73" s="631" t="s">
        <v>315</v>
      </c>
      <c r="J73" s="630" t="s">
        <v>1383</v>
      </c>
      <c r="K73" s="632">
        <v>100</v>
      </c>
      <c r="L73" s="631" t="s">
        <v>311</v>
      </c>
      <c r="M73" s="631" t="s">
        <v>1027</v>
      </c>
      <c r="N73" s="631" t="s">
        <v>326</v>
      </c>
      <c r="O73" s="631"/>
      <c r="P73" s="634" t="s">
        <v>315</v>
      </c>
      <c r="Q73" s="635" t="s">
        <v>326</v>
      </c>
      <c r="R73" s="635" t="s">
        <v>326</v>
      </c>
      <c r="S73" s="635" t="s">
        <v>326</v>
      </c>
      <c r="T73" s="637" t="s">
        <v>1382</v>
      </c>
    </row>
    <row r="74" spans="1:20" ht="60" x14ac:dyDescent="0.25">
      <c r="A74" s="625" t="s">
        <v>305</v>
      </c>
      <c r="B74" s="626" t="s">
        <v>1020</v>
      </c>
      <c r="C74" s="626" t="s">
        <v>308</v>
      </c>
      <c r="D74" s="627" t="s">
        <v>1022</v>
      </c>
      <c r="E74" s="635" t="s">
        <v>1088</v>
      </c>
      <c r="F74" s="636" t="s">
        <v>1037</v>
      </c>
      <c r="G74" s="633" t="s">
        <v>1031</v>
      </c>
      <c r="H74" s="630" t="s">
        <v>326</v>
      </c>
      <c r="I74" s="631" t="s">
        <v>315</v>
      </c>
      <c r="J74" s="630" t="s">
        <v>1383</v>
      </c>
      <c r="K74" s="632">
        <v>100</v>
      </c>
      <c r="L74" s="631" t="s">
        <v>311</v>
      </c>
      <c r="M74" s="631" t="s">
        <v>1027</v>
      </c>
      <c r="N74" s="631" t="s">
        <v>326</v>
      </c>
      <c r="O74" s="631"/>
      <c r="P74" s="634" t="s">
        <v>315</v>
      </c>
      <c r="Q74" s="635" t="s">
        <v>326</v>
      </c>
      <c r="R74" s="635" t="s">
        <v>326</v>
      </c>
      <c r="S74" s="635" t="s">
        <v>326</v>
      </c>
      <c r="T74" s="637" t="s">
        <v>1382</v>
      </c>
    </row>
    <row r="75" spans="1:20" ht="150" x14ac:dyDescent="0.25">
      <c r="A75" s="625" t="s">
        <v>305</v>
      </c>
      <c r="B75" s="626" t="s">
        <v>1020</v>
      </c>
      <c r="C75" s="626" t="s">
        <v>308</v>
      </c>
      <c r="D75" s="627" t="s">
        <v>1022</v>
      </c>
      <c r="E75" s="635" t="s">
        <v>1088</v>
      </c>
      <c r="F75" s="636" t="s">
        <v>1039</v>
      </c>
      <c r="G75" s="633" t="s">
        <v>1024</v>
      </c>
      <c r="H75" s="630" t="s">
        <v>698</v>
      </c>
      <c r="I75" s="631" t="s">
        <v>315</v>
      </c>
      <c r="J75" s="630" t="s">
        <v>1381</v>
      </c>
      <c r="K75" s="632">
        <v>100</v>
      </c>
      <c r="L75" s="631" t="s">
        <v>311</v>
      </c>
      <c r="M75" s="631" t="s">
        <v>1027</v>
      </c>
      <c r="N75" s="631" t="s">
        <v>326</v>
      </c>
      <c r="O75" s="631"/>
      <c r="P75" s="634" t="s">
        <v>315</v>
      </c>
      <c r="Q75" s="635" t="s">
        <v>326</v>
      </c>
      <c r="R75" s="635" t="s">
        <v>326</v>
      </c>
      <c r="S75" s="635" t="s">
        <v>326</v>
      </c>
      <c r="T75" s="637" t="s">
        <v>1407</v>
      </c>
    </row>
    <row r="76" spans="1:20" ht="60" x14ac:dyDescent="0.25">
      <c r="A76" s="625" t="s">
        <v>305</v>
      </c>
      <c r="B76" s="626" t="s">
        <v>1020</v>
      </c>
      <c r="C76" s="626" t="s">
        <v>308</v>
      </c>
      <c r="D76" s="627" t="s">
        <v>1022</v>
      </c>
      <c r="E76" s="635" t="s">
        <v>1088</v>
      </c>
      <c r="F76" s="636" t="s">
        <v>1039</v>
      </c>
      <c r="G76" s="633" t="s">
        <v>1029</v>
      </c>
      <c r="H76" s="630" t="s">
        <v>698</v>
      </c>
      <c r="I76" s="631" t="s">
        <v>315</v>
      </c>
      <c r="J76" s="630" t="s">
        <v>1381</v>
      </c>
      <c r="K76" s="632">
        <v>100</v>
      </c>
      <c r="L76" s="631" t="s">
        <v>311</v>
      </c>
      <c r="M76" s="631" t="s">
        <v>1027</v>
      </c>
      <c r="N76" s="631" t="s">
        <v>326</v>
      </c>
      <c r="O76" s="631"/>
      <c r="P76" s="634" t="s">
        <v>315</v>
      </c>
      <c r="Q76" s="635" t="s">
        <v>326</v>
      </c>
      <c r="R76" s="635" t="s">
        <v>326</v>
      </c>
      <c r="S76" s="635" t="s">
        <v>326</v>
      </c>
      <c r="T76" s="637" t="s">
        <v>1382</v>
      </c>
    </row>
    <row r="77" spans="1:20" ht="60" x14ac:dyDescent="0.25">
      <c r="A77" s="625" t="s">
        <v>305</v>
      </c>
      <c r="B77" s="626" t="s">
        <v>1020</v>
      </c>
      <c r="C77" s="626" t="s">
        <v>308</v>
      </c>
      <c r="D77" s="627" t="s">
        <v>1022</v>
      </c>
      <c r="E77" s="635" t="s">
        <v>1088</v>
      </c>
      <c r="F77" s="636" t="s">
        <v>1039</v>
      </c>
      <c r="G77" s="633" t="s">
        <v>1030</v>
      </c>
      <c r="H77" s="630" t="s">
        <v>1040</v>
      </c>
      <c r="I77" s="631" t="s">
        <v>315</v>
      </c>
      <c r="J77" s="630" t="s">
        <v>1381</v>
      </c>
      <c r="K77" s="632">
        <v>100</v>
      </c>
      <c r="L77" s="631" t="s">
        <v>311</v>
      </c>
      <c r="M77" s="631" t="s">
        <v>1027</v>
      </c>
      <c r="N77" s="631" t="s">
        <v>326</v>
      </c>
      <c r="O77" s="631"/>
      <c r="P77" s="634" t="s">
        <v>315</v>
      </c>
      <c r="Q77" s="635" t="s">
        <v>326</v>
      </c>
      <c r="R77" s="635" t="s">
        <v>326</v>
      </c>
      <c r="S77" s="635" t="s">
        <v>326</v>
      </c>
      <c r="T77" s="637" t="s">
        <v>1382</v>
      </c>
    </row>
    <row r="78" spans="1:20" ht="150" x14ac:dyDescent="0.25">
      <c r="A78" s="625" t="s">
        <v>305</v>
      </c>
      <c r="B78" s="626" t="s">
        <v>1020</v>
      </c>
      <c r="C78" s="626" t="s">
        <v>308</v>
      </c>
      <c r="D78" s="627" t="s">
        <v>1022</v>
      </c>
      <c r="E78" s="635" t="s">
        <v>1088</v>
      </c>
      <c r="F78" s="636" t="s">
        <v>1039</v>
      </c>
      <c r="G78" s="633" t="s">
        <v>1031</v>
      </c>
      <c r="H78" s="630" t="s">
        <v>1040</v>
      </c>
      <c r="I78" s="631" t="s">
        <v>315</v>
      </c>
      <c r="J78" s="630" t="s">
        <v>1381</v>
      </c>
      <c r="K78" s="632">
        <v>100</v>
      </c>
      <c r="L78" s="631" t="s">
        <v>311</v>
      </c>
      <c r="M78" s="631" t="s">
        <v>1027</v>
      </c>
      <c r="N78" s="631" t="s">
        <v>326</v>
      </c>
      <c r="O78" s="631"/>
      <c r="P78" s="634" t="s">
        <v>315</v>
      </c>
      <c r="Q78" s="635" t="s">
        <v>326</v>
      </c>
      <c r="R78" s="635" t="s">
        <v>326</v>
      </c>
      <c r="S78" s="635" t="s">
        <v>326</v>
      </c>
      <c r="T78" s="637" t="s">
        <v>1407</v>
      </c>
    </row>
    <row r="79" spans="1:20" ht="60" x14ac:dyDescent="0.25">
      <c r="A79" s="625" t="s">
        <v>305</v>
      </c>
      <c r="B79" s="626" t="s">
        <v>1020</v>
      </c>
      <c r="C79" s="626" t="s">
        <v>308</v>
      </c>
      <c r="D79" s="627" t="s">
        <v>1022</v>
      </c>
      <c r="E79" s="635" t="s">
        <v>1088</v>
      </c>
      <c r="F79" s="636" t="s">
        <v>1041</v>
      </c>
      <c r="G79" s="633" t="s">
        <v>1035</v>
      </c>
      <c r="H79" s="630" t="s">
        <v>1042</v>
      </c>
      <c r="I79" s="631" t="s">
        <v>315</v>
      </c>
      <c r="J79" s="630" t="s">
        <v>1384</v>
      </c>
      <c r="K79" s="632">
        <v>100</v>
      </c>
      <c r="L79" s="631" t="s">
        <v>311</v>
      </c>
      <c r="M79" s="631" t="s">
        <v>1027</v>
      </c>
      <c r="N79" s="631" t="s">
        <v>326</v>
      </c>
      <c r="O79" s="631"/>
      <c r="P79" s="634" t="s">
        <v>315</v>
      </c>
      <c r="Q79" s="635" t="s">
        <v>326</v>
      </c>
      <c r="R79" s="635" t="s">
        <v>326</v>
      </c>
      <c r="S79" s="635" t="s">
        <v>326</v>
      </c>
      <c r="T79" s="637" t="s">
        <v>1382</v>
      </c>
    </row>
    <row r="80" spans="1:20" ht="60" x14ac:dyDescent="0.25">
      <c r="A80" s="625" t="s">
        <v>305</v>
      </c>
      <c r="B80" s="626" t="s">
        <v>1020</v>
      </c>
      <c r="C80" s="626" t="s">
        <v>308</v>
      </c>
      <c r="D80" s="627" t="s">
        <v>1022</v>
      </c>
      <c r="E80" s="635" t="s">
        <v>1088</v>
      </c>
      <c r="F80" s="636" t="s">
        <v>1043</v>
      </c>
      <c r="G80" s="633" t="s">
        <v>1024</v>
      </c>
      <c r="H80" s="630" t="s">
        <v>1042</v>
      </c>
      <c r="I80" s="631" t="s">
        <v>315</v>
      </c>
      <c r="J80" s="630" t="s">
        <v>786</v>
      </c>
      <c r="K80" s="632">
        <v>100</v>
      </c>
      <c r="L80" s="631" t="s">
        <v>311</v>
      </c>
      <c r="M80" s="631" t="s">
        <v>1027</v>
      </c>
      <c r="N80" s="631" t="s">
        <v>326</v>
      </c>
      <c r="O80" s="631"/>
      <c r="P80" s="634" t="s">
        <v>315</v>
      </c>
      <c r="Q80" s="635" t="s">
        <v>326</v>
      </c>
      <c r="R80" s="635" t="s">
        <v>326</v>
      </c>
      <c r="S80" s="635" t="s">
        <v>326</v>
      </c>
      <c r="T80" s="637" t="s">
        <v>1382</v>
      </c>
    </row>
    <row r="81" spans="1:20" ht="150" x14ac:dyDescent="0.25">
      <c r="A81" s="625" t="s">
        <v>305</v>
      </c>
      <c r="B81" s="626" t="s">
        <v>1020</v>
      </c>
      <c r="C81" s="626" t="s">
        <v>308</v>
      </c>
      <c r="D81" s="627" t="s">
        <v>1022</v>
      </c>
      <c r="E81" s="635" t="s">
        <v>1088</v>
      </c>
      <c r="F81" s="636" t="s">
        <v>1044</v>
      </c>
      <c r="G81" s="633" t="s">
        <v>1035</v>
      </c>
      <c r="H81" s="630" t="s">
        <v>1045</v>
      </c>
      <c r="I81" s="631" t="s">
        <v>315</v>
      </c>
      <c r="J81" s="630" t="s">
        <v>1383</v>
      </c>
      <c r="K81" s="632">
        <v>100</v>
      </c>
      <c r="L81" s="631" t="s">
        <v>311</v>
      </c>
      <c r="M81" s="631" t="s">
        <v>1027</v>
      </c>
      <c r="N81" s="631" t="s">
        <v>326</v>
      </c>
      <c r="O81" s="631"/>
      <c r="P81" s="634" t="s">
        <v>315</v>
      </c>
      <c r="Q81" s="635" t="s">
        <v>326</v>
      </c>
      <c r="R81" s="635" t="s">
        <v>326</v>
      </c>
      <c r="S81" s="635" t="s">
        <v>326</v>
      </c>
      <c r="T81" s="637" t="s">
        <v>1407</v>
      </c>
    </row>
    <row r="82" spans="1:20" ht="60" x14ac:dyDescent="0.25">
      <c r="A82" s="625" t="s">
        <v>305</v>
      </c>
      <c r="B82" s="626" t="s">
        <v>1020</v>
      </c>
      <c r="C82" s="626" t="s">
        <v>308</v>
      </c>
      <c r="D82" s="627" t="s">
        <v>1022</v>
      </c>
      <c r="E82" s="635" t="s">
        <v>1088</v>
      </c>
      <c r="F82" s="636" t="s">
        <v>1046</v>
      </c>
      <c r="G82" s="633" t="s">
        <v>1024</v>
      </c>
      <c r="H82" s="630" t="s">
        <v>1045</v>
      </c>
      <c r="I82" s="631" t="s">
        <v>315</v>
      </c>
      <c r="J82" s="630" t="s">
        <v>786</v>
      </c>
      <c r="K82" s="632">
        <v>100</v>
      </c>
      <c r="L82" s="631" t="s">
        <v>311</v>
      </c>
      <c r="M82" s="631" t="s">
        <v>1027</v>
      </c>
      <c r="N82" s="631" t="s">
        <v>326</v>
      </c>
      <c r="O82" s="631"/>
      <c r="P82" s="634" t="s">
        <v>315</v>
      </c>
      <c r="Q82" s="635" t="s">
        <v>326</v>
      </c>
      <c r="R82" s="635" t="s">
        <v>326</v>
      </c>
      <c r="S82" s="635" t="s">
        <v>326</v>
      </c>
      <c r="T82" s="637" t="s">
        <v>1382</v>
      </c>
    </row>
    <row r="83" spans="1:20" ht="60" x14ac:dyDescent="0.25">
      <c r="A83" s="625" t="s">
        <v>305</v>
      </c>
      <c r="B83" s="626" t="s">
        <v>1020</v>
      </c>
      <c r="C83" s="626" t="s">
        <v>308</v>
      </c>
      <c r="D83" s="627" t="s">
        <v>1022</v>
      </c>
      <c r="E83" s="635" t="s">
        <v>1088</v>
      </c>
      <c r="F83" s="636" t="s">
        <v>1047</v>
      </c>
      <c r="G83" s="633" t="s">
        <v>1035</v>
      </c>
      <c r="H83" s="630" t="s">
        <v>1048</v>
      </c>
      <c r="I83" s="631" t="s">
        <v>315</v>
      </c>
      <c r="J83" s="630" t="s">
        <v>1385</v>
      </c>
      <c r="K83" s="632">
        <v>100</v>
      </c>
      <c r="L83" s="631" t="s">
        <v>311</v>
      </c>
      <c r="M83" s="631" t="s">
        <v>1027</v>
      </c>
      <c r="N83" s="631" t="s">
        <v>326</v>
      </c>
      <c r="O83" s="631"/>
      <c r="P83" s="634" t="s">
        <v>315</v>
      </c>
      <c r="Q83" s="635" t="s">
        <v>326</v>
      </c>
      <c r="R83" s="635" t="s">
        <v>326</v>
      </c>
      <c r="S83" s="635" t="s">
        <v>326</v>
      </c>
      <c r="T83" s="637" t="s">
        <v>1382</v>
      </c>
    </row>
    <row r="84" spans="1:20" ht="60" x14ac:dyDescent="0.25">
      <c r="A84" s="625" t="s">
        <v>305</v>
      </c>
      <c r="B84" s="626" t="s">
        <v>1020</v>
      </c>
      <c r="C84" s="626" t="s">
        <v>308</v>
      </c>
      <c r="D84" s="627" t="s">
        <v>1022</v>
      </c>
      <c r="E84" s="635" t="s">
        <v>1088</v>
      </c>
      <c r="F84" s="636" t="s">
        <v>1049</v>
      </c>
      <c r="G84" s="633" t="s">
        <v>1024</v>
      </c>
      <c r="H84" s="630" t="s">
        <v>1048</v>
      </c>
      <c r="I84" s="631" t="s">
        <v>315</v>
      </c>
      <c r="J84" s="630" t="s">
        <v>1385</v>
      </c>
      <c r="K84" s="632">
        <v>100</v>
      </c>
      <c r="L84" s="631" t="s">
        <v>311</v>
      </c>
      <c r="M84" s="631" t="s">
        <v>1027</v>
      </c>
      <c r="N84" s="631" t="s">
        <v>326</v>
      </c>
      <c r="O84" s="631"/>
      <c r="P84" s="634" t="s">
        <v>315</v>
      </c>
      <c r="Q84" s="635" t="s">
        <v>326</v>
      </c>
      <c r="R84" s="635" t="s">
        <v>326</v>
      </c>
      <c r="S84" s="635" t="s">
        <v>326</v>
      </c>
      <c r="T84" s="637" t="s">
        <v>1382</v>
      </c>
    </row>
    <row r="85" spans="1:20" ht="150" x14ac:dyDescent="0.25">
      <c r="A85" s="625" t="s">
        <v>305</v>
      </c>
      <c r="B85" s="626" t="s">
        <v>1020</v>
      </c>
      <c r="C85" s="626" t="s">
        <v>308</v>
      </c>
      <c r="D85" s="627" t="s">
        <v>1022</v>
      </c>
      <c r="E85" s="635" t="s">
        <v>1088</v>
      </c>
      <c r="F85" s="636" t="s">
        <v>1379</v>
      </c>
      <c r="G85" s="633" t="s">
        <v>1035</v>
      </c>
      <c r="H85" s="630" t="s">
        <v>1051</v>
      </c>
      <c r="I85" s="631" t="s">
        <v>315</v>
      </c>
      <c r="J85" s="630" t="s">
        <v>1384</v>
      </c>
      <c r="K85" s="632">
        <v>100</v>
      </c>
      <c r="L85" s="631" t="s">
        <v>311</v>
      </c>
      <c r="M85" s="631" t="s">
        <v>1027</v>
      </c>
      <c r="N85" s="631" t="s">
        <v>326</v>
      </c>
      <c r="O85" s="631"/>
      <c r="P85" s="634" t="s">
        <v>315</v>
      </c>
      <c r="Q85" s="635" t="s">
        <v>326</v>
      </c>
      <c r="R85" s="635" t="s">
        <v>326</v>
      </c>
      <c r="S85" s="635" t="s">
        <v>326</v>
      </c>
      <c r="T85" s="637" t="s">
        <v>1407</v>
      </c>
    </row>
    <row r="86" spans="1:20" ht="120" x14ac:dyDescent="0.25">
      <c r="A86" s="625" t="s">
        <v>305</v>
      </c>
      <c r="B86" s="626" t="s">
        <v>1020</v>
      </c>
      <c r="C86" s="626" t="s">
        <v>308</v>
      </c>
      <c r="D86" s="627" t="s">
        <v>1022</v>
      </c>
      <c r="E86" s="635" t="s">
        <v>1088</v>
      </c>
      <c r="F86" s="636" t="s">
        <v>1050</v>
      </c>
      <c r="G86" s="633" t="s">
        <v>1024</v>
      </c>
      <c r="H86" s="630" t="s">
        <v>1051</v>
      </c>
      <c r="I86" s="631" t="s">
        <v>315</v>
      </c>
      <c r="J86" s="630" t="s">
        <v>786</v>
      </c>
      <c r="K86" s="632">
        <v>100</v>
      </c>
      <c r="L86" s="631" t="s">
        <v>311</v>
      </c>
      <c r="M86" s="631" t="s">
        <v>1027</v>
      </c>
      <c r="N86" s="631" t="s">
        <v>326</v>
      </c>
      <c r="O86" s="631"/>
      <c r="P86" s="634" t="s">
        <v>315</v>
      </c>
      <c r="Q86" s="635" t="s">
        <v>326</v>
      </c>
      <c r="R86" s="635" t="s">
        <v>326</v>
      </c>
      <c r="S86" s="635" t="s">
        <v>326</v>
      </c>
      <c r="T86" s="637" t="s">
        <v>1382</v>
      </c>
    </row>
    <row r="87" spans="1:20" ht="60" x14ac:dyDescent="0.25">
      <c r="A87" s="625" t="s">
        <v>305</v>
      </c>
      <c r="B87" s="626" t="s">
        <v>1020</v>
      </c>
      <c r="C87" s="626" t="s">
        <v>308</v>
      </c>
      <c r="D87" s="627" t="s">
        <v>1022</v>
      </c>
      <c r="E87" s="635" t="s">
        <v>1088</v>
      </c>
      <c r="F87" s="636" t="s">
        <v>1052</v>
      </c>
      <c r="G87" s="633" t="s">
        <v>1035</v>
      </c>
      <c r="H87" s="630" t="s">
        <v>533</v>
      </c>
      <c r="I87" s="631" t="s">
        <v>315</v>
      </c>
      <c r="J87" s="630" t="s">
        <v>1384</v>
      </c>
      <c r="K87" s="632">
        <v>100</v>
      </c>
      <c r="L87" s="631" t="s">
        <v>311</v>
      </c>
      <c r="M87" s="631" t="s">
        <v>1027</v>
      </c>
      <c r="N87" s="631" t="s">
        <v>326</v>
      </c>
      <c r="O87" s="631"/>
      <c r="P87" s="634" t="s">
        <v>315</v>
      </c>
      <c r="Q87" s="635" t="s">
        <v>326</v>
      </c>
      <c r="R87" s="635" t="s">
        <v>326</v>
      </c>
      <c r="S87" s="635" t="s">
        <v>326</v>
      </c>
      <c r="T87" s="637" t="s">
        <v>1382</v>
      </c>
    </row>
    <row r="88" spans="1:20" ht="150" x14ac:dyDescent="0.25">
      <c r="A88" s="625" t="s">
        <v>305</v>
      </c>
      <c r="B88" s="626" t="s">
        <v>1020</v>
      </c>
      <c r="C88" s="626" t="s">
        <v>308</v>
      </c>
      <c r="D88" s="627" t="s">
        <v>1022</v>
      </c>
      <c r="E88" s="635" t="s">
        <v>1088</v>
      </c>
      <c r="F88" s="636" t="s">
        <v>1052</v>
      </c>
      <c r="G88" s="633" t="s">
        <v>1024</v>
      </c>
      <c r="H88" s="630" t="s">
        <v>533</v>
      </c>
      <c r="I88" s="631" t="s">
        <v>315</v>
      </c>
      <c r="J88" s="630" t="s">
        <v>786</v>
      </c>
      <c r="K88" s="632">
        <v>100</v>
      </c>
      <c r="L88" s="631" t="s">
        <v>311</v>
      </c>
      <c r="M88" s="631" t="s">
        <v>1027</v>
      </c>
      <c r="N88" s="631" t="s">
        <v>326</v>
      </c>
      <c r="O88" s="631"/>
      <c r="P88" s="634" t="s">
        <v>315</v>
      </c>
      <c r="Q88" s="635" t="s">
        <v>326</v>
      </c>
      <c r="R88" s="635" t="s">
        <v>326</v>
      </c>
      <c r="S88" s="635" t="s">
        <v>326</v>
      </c>
      <c r="T88" s="637" t="s">
        <v>1407</v>
      </c>
    </row>
    <row r="89" spans="1:20" ht="60" x14ac:dyDescent="0.25">
      <c r="A89" s="625" t="s">
        <v>305</v>
      </c>
      <c r="B89" s="626" t="s">
        <v>1020</v>
      </c>
      <c r="C89" s="626" t="s">
        <v>308</v>
      </c>
      <c r="D89" s="627" t="s">
        <v>1022</v>
      </c>
      <c r="E89" s="635" t="s">
        <v>1386</v>
      </c>
      <c r="F89" s="636" t="s">
        <v>1023</v>
      </c>
      <c r="G89" s="633" t="s">
        <v>1024</v>
      </c>
      <c r="H89" s="630" t="s">
        <v>1025</v>
      </c>
      <c r="I89" s="631" t="s">
        <v>315</v>
      </c>
      <c r="J89" s="630" t="s">
        <v>1381</v>
      </c>
      <c r="K89" s="632">
        <v>100</v>
      </c>
      <c r="L89" s="631" t="s">
        <v>311</v>
      </c>
      <c r="M89" s="631" t="s">
        <v>1027</v>
      </c>
      <c r="N89" s="631" t="s">
        <v>326</v>
      </c>
      <c r="O89" s="631"/>
      <c r="P89" s="634" t="s">
        <v>315</v>
      </c>
      <c r="Q89" s="635" t="s">
        <v>326</v>
      </c>
      <c r="R89" s="635" t="s">
        <v>326</v>
      </c>
      <c r="S89" s="635" t="s">
        <v>326</v>
      </c>
      <c r="T89" s="637" t="s">
        <v>1382</v>
      </c>
    </row>
    <row r="90" spans="1:20" ht="60" x14ac:dyDescent="0.25">
      <c r="A90" s="625" t="s">
        <v>305</v>
      </c>
      <c r="B90" s="626" t="s">
        <v>1020</v>
      </c>
      <c r="C90" s="626" t="s">
        <v>308</v>
      </c>
      <c r="D90" s="627" t="s">
        <v>1022</v>
      </c>
      <c r="E90" s="635" t="s">
        <v>1386</v>
      </c>
      <c r="F90" s="636" t="s">
        <v>1028</v>
      </c>
      <c r="G90" s="633" t="s">
        <v>1029</v>
      </c>
      <c r="H90" s="630" t="s">
        <v>1025</v>
      </c>
      <c r="I90" s="631" t="s">
        <v>315</v>
      </c>
      <c r="J90" s="630" t="s">
        <v>1381</v>
      </c>
      <c r="K90" s="632">
        <v>100</v>
      </c>
      <c r="L90" s="631" t="s">
        <v>311</v>
      </c>
      <c r="M90" s="631" t="s">
        <v>1027</v>
      </c>
      <c r="N90" s="631" t="s">
        <v>326</v>
      </c>
      <c r="O90" s="631"/>
      <c r="P90" s="634" t="s">
        <v>315</v>
      </c>
      <c r="Q90" s="635" t="s">
        <v>326</v>
      </c>
      <c r="R90" s="635" t="s">
        <v>326</v>
      </c>
      <c r="S90" s="635" t="s">
        <v>326</v>
      </c>
      <c r="T90" s="637" t="s">
        <v>1382</v>
      </c>
    </row>
    <row r="91" spans="1:20" ht="60" x14ac:dyDescent="0.25">
      <c r="A91" s="625" t="s">
        <v>305</v>
      </c>
      <c r="B91" s="626" t="s">
        <v>1020</v>
      </c>
      <c r="C91" s="626" t="s">
        <v>308</v>
      </c>
      <c r="D91" s="627" t="s">
        <v>1022</v>
      </c>
      <c r="E91" s="635" t="s">
        <v>1386</v>
      </c>
      <c r="F91" s="636" t="s">
        <v>1028</v>
      </c>
      <c r="G91" s="633" t="s">
        <v>1030</v>
      </c>
      <c r="H91" s="630" t="s">
        <v>1025</v>
      </c>
      <c r="I91" s="631" t="s">
        <v>315</v>
      </c>
      <c r="J91" s="630" t="s">
        <v>1381</v>
      </c>
      <c r="K91" s="632">
        <v>100</v>
      </c>
      <c r="L91" s="631" t="s">
        <v>311</v>
      </c>
      <c r="M91" s="631" t="s">
        <v>1027</v>
      </c>
      <c r="N91" s="631" t="s">
        <v>326</v>
      </c>
      <c r="O91" s="631"/>
      <c r="P91" s="634" t="s">
        <v>315</v>
      </c>
      <c r="Q91" s="635" t="s">
        <v>326</v>
      </c>
      <c r="R91" s="635" t="s">
        <v>326</v>
      </c>
      <c r="S91" s="635" t="s">
        <v>326</v>
      </c>
      <c r="T91" s="637" t="s">
        <v>1382</v>
      </c>
    </row>
    <row r="92" spans="1:20" ht="60" x14ac:dyDescent="0.25">
      <c r="A92" s="625" t="s">
        <v>305</v>
      </c>
      <c r="B92" s="626" t="s">
        <v>1020</v>
      </c>
      <c r="C92" s="626" t="s">
        <v>308</v>
      </c>
      <c r="D92" s="627" t="s">
        <v>1022</v>
      </c>
      <c r="E92" s="635" t="s">
        <v>1386</v>
      </c>
      <c r="F92" s="636" t="s">
        <v>1028</v>
      </c>
      <c r="G92" s="633" t="s">
        <v>1031</v>
      </c>
      <c r="H92" s="630" t="s">
        <v>1025</v>
      </c>
      <c r="I92" s="631" t="s">
        <v>315</v>
      </c>
      <c r="J92" s="630" t="s">
        <v>1381</v>
      </c>
      <c r="K92" s="632">
        <v>100</v>
      </c>
      <c r="L92" s="631" t="s">
        <v>311</v>
      </c>
      <c r="M92" s="631" t="s">
        <v>1027</v>
      </c>
      <c r="N92" s="631" t="s">
        <v>326</v>
      </c>
      <c r="O92" s="631"/>
      <c r="P92" s="634" t="s">
        <v>315</v>
      </c>
      <c r="Q92" s="635" t="s">
        <v>326</v>
      </c>
      <c r="R92" s="635" t="s">
        <v>326</v>
      </c>
      <c r="S92" s="635" t="s">
        <v>326</v>
      </c>
      <c r="T92" s="637" t="s">
        <v>1382</v>
      </c>
    </row>
    <row r="93" spans="1:20" ht="60" x14ac:dyDescent="0.25">
      <c r="A93" s="625" t="s">
        <v>305</v>
      </c>
      <c r="B93" s="626" t="s">
        <v>1020</v>
      </c>
      <c r="C93" s="626" t="s">
        <v>308</v>
      </c>
      <c r="D93" s="627" t="s">
        <v>1022</v>
      </c>
      <c r="E93" s="635" t="s">
        <v>1386</v>
      </c>
      <c r="F93" s="636" t="s">
        <v>1032</v>
      </c>
      <c r="G93" s="633" t="s">
        <v>1024</v>
      </c>
      <c r="H93" s="630" t="s">
        <v>534</v>
      </c>
      <c r="I93" s="631" t="s">
        <v>315</v>
      </c>
      <c r="J93" s="630" t="s">
        <v>1381</v>
      </c>
      <c r="K93" s="632">
        <v>100</v>
      </c>
      <c r="L93" s="631" t="s">
        <v>311</v>
      </c>
      <c r="M93" s="631" t="s">
        <v>1027</v>
      </c>
      <c r="N93" s="631" t="s">
        <v>326</v>
      </c>
      <c r="O93" s="631"/>
      <c r="P93" s="634" t="s">
        <v>315</v>
      </c>
      <c r="Q93" s="635" t="s">
        <v>326</v>
      </c>
      <c r="R93" s="635" t="s">
        <v>326</v>
      </c>
      <c r="S93" s="635" t="s">
        <v>326</v>
      </c>
      <c r="T93" s="637" t="s">
        <v>1382</v>
      </c>
    </row>
    <row r="94" spans="1:20" ht="60" x14ac:dyDescent="0.25">
      <c r="A94" s="625" t="s">
        <v>305</v>
      </c>
      <c r="B94" s="626" t="s">
        <v>1020</v>
      </c>
      <c r="C94" s="626" t="s">
        <v>308</v>
      </c>
      <c r="D94" s="627" t="s">
        <v>1022</v>
      </c>
      <c r="E94" s="635" t="s">
        <v>1386</v>
      </c>
      <c r="F94" s="636" t="s">
        <v>1033</v>
      </c>
      <c r="G94" s="633" t="s">
        <v>1029</v>
      </c>
      <c r="H94" s="630" t="s">
        <v>534</v>
      </c>
      <c r="I94" s="631" t="s">
        <v>315</v>
      </c>
      <c r="J94" s="630" t="s">
        <v>1381</v>
      </c>
      <c r="K94" s="632">
        <v>100</v>
      </c>
      <c r="L94" s="631" t="s">
        <v>311</v>
      </c>
      <c r="M94" s="631" t="s">
        <v>1027</v>
      </c>
      <c r="N94" s="631" t="s">
        <v>326</v>
      </c>
      <c r="O94" s="631"/>
      <c r="P94" s="634" t="s">
        <v>315</v>
      </c>
      <c r="Q94" s="635" t="s">
        <v>326</v>
      </c>
      <c r="R94" s="635" t="s">
        <v>326</v>
      </c>
      <c r="S94" s="635" t="s">
        <v>326</v>
      </c>
      <c r="T94" s="637" t="s">
        <v>1382</v>
      </c>
    </row>
    <row r="95" spans="1:20" ht="60" x14ac:dyDescent="0.25">
      <c r="A95" s="625" t="s">
        <v>305</v>
      </c>
      <c r="B95" s="626" t="s">
        <v>1020</v>
      </c>
      <c r="C95" s="626" t="s">
        <v>308</v>
      </c>
      <c r="D95" s="627" t="s">
        <v>1022</v>
      </c>
      <c r="E95" s="635" t="s">
        <v>1386</v>
      </c>
      <c r="F95" s="636" t="s">
        <v>1034</v>
      </c>
      <c r="G95" s="633" t="s">
        <v>1035</v>
      </c>
      <c r="H95" s="630" t="s">
        <v>1036</v>
      </c>
      <c r="I95" s="631" t="s">
        <v>315</v>
      </c>
      <c r="J95" s="630" t="s">
        <v>786</v>
      </c>
      <c r="K95" s="632">
        <v>100</v>
      </c>
      <c r="L95" s="631" t="s">
        <v>311</v>
      </c>
      <c r="M95" s="631" t="s">
        <v>1027</v>
      </c>
      <c r="N95" s="631" t="s">
        <v>326</v>
      </c>
      <c r="O95" s="631"/>
      <c r="P95" s="634" t="s">
        <v>315</v>
      </c>
      <c r="Q95" s="635" t="s">
        <v>326</v>
      </c>
      <c r="R95" s="635" t="s">
        <v>326</v>
      </c>
      <c r="S95" s="635" t="s">
        <v>326</v>
      </c>
      <c r="T95" s="637" t="s">
        <v>1382</v>
      </c>
    </row>
    <row r="96" spans="1:20" ht="60" x14ac:dyDescent="0.25">
      <c r="A96" s="625" t="s">
        <v>305</v>
      </c>
      <c r="B96" s="626" t="s">
        <v>1020</v>
      </c>
      <c r="C96" s="626" t="s">
        <v>308</v>
      </c>
      <c r="D96" s="627" t="s">
        <v>1022</v>
      </c>
      <c r="E96" s="635" t="s">
        <v>1386</v>
      </c>
      <c r="F96" s="636" t="s">
        <v>1034</v>
      </c>
      <c r="G96" s="633" t="s">
        <v>1024</v>
      </c>
      <c r="H96" s="630" t="s">
        <v>1036</v>
      </c>
      <c r="I96" s="631" t="s">
        <v>315</v>
      </c>
      <c r="J96" s="630" t="s">
        <v>786</v>
      </c>
      <c r="K96" s="632">
        <v>100</v>
      </c>
      <c r="L96" s="631" t="s">
        <v>311</v>
      </c>
      <c r="M96" s="631" t="s">
        <v>1027</v>
      </c>
      <c r="N96" s="631" t="s">
        <v>326</v>
      </c>
      <c r="O96" s="631"/>
      <c r="P96" s="634" t="s">
        <v>315</v>
      </c>
      <c r="Q96" s="635" t="s">
        <v>326</v>
      </c>
      <c r="R96" s="635" t="s">
        <v>326</v>
      </c>
      <c r="S96" s="635" t="s">
        <v>326</v>
      </c>
      <c r="T96" s="637" t="s">
        <v>1382</v>
      </c>
    </row>
    <row r="97" spans="1:20" ht="60" x14ac:dyDescent="0.25">
      <c r="A97" s="625" t="s">
        <v>305</v>
      </c>
      <c r="B97" s="626" t="s">
        <v>1020</v>
      </c>
      <c r="C97" s="626" t="s">
        <v>308</v>
      </c>
      <c r="D97" s="627" t="s">
        <v>1022</v>
      </c>
      <c r="E97" s="635" t="s">
        <v>1386</v>
      </c>
      <c r="F97" s="636" t="s">
        <v>1034</v>
      </c>
      <c r="G97" s="633" t="s">
        <v>1029</v>
      </c>
      <c r="H97" s="630" t="s">
        <v>1036</v>
      </c>
      <c r="I97" s="631" t="s">
        <v>315</v>
      </c>
      <c r="J97" s="630" t="s">
        <v>1383</v>
      </c>
      <c r="K97" s="632">
        <v>100</v>
      </c>
      <c r="L97" s="631" t="s">
        <v>311</v>
      </c>
      <c r="M97" s="631" t="s">
        <v>1027</v>
      </c>
      <c r="N97" s="631" t="s">
        <v>326</v>
      </c>
      <c r="O97" s="631"/>
      <c r="P97" s="634" t="s">
        <v>315</v>
      </c>
      <c r="Q97" s="635" t="s">
        <v>326</v>
      </c>
      <c r="R97" s="635" t="s">
        <v>326</v>
      </c>
      <c r="S97" s="635" t="s">
        <v>326</v>
      </c>
      <c r="T97" s="637" t="s">
        <v>1382</v>
      </c>
    </row>
    <row r="98" spans="1:20" ht="60" x14ac:dyDescent="0.25">
      <c r="A98" s="625" t="s">
        <v>305</v>
      </c>
      <c r="B98" s="626" t="s">
        <v>1020</v>
      </c>
      <c r="C98" s="626" t="s">
        <v>308</v>
      </c>
      <c r="D98" s="627" t="s">
        <v>1022</v>
      </c>
      <c r="E98" s="635" t="s">
        <v>1386</v>
      </c>
      <c r="F98" s="636" t="s">
        <v>1037</v>
      </c>
      <c r="G98" s="633" t="s">
        <v>1035</v>
      </c>
      <c r="H98" s="630" t="s">
        <v>326</v>
      </c>
      <c r="I98" s="631" t="s">
        <v>315</v>
      </c>
      <c r="J98" s="630" t="s">
        <v>1387</v>
      </c>
      <c r="K98" s="632">
        <v>100</v>
      </c>
      <c r="L98" s="631" t="s">
        <v>311</v>
      </c>
      <c r="M98" s="631" t="s">
        <v>1027</v>
      </c>
      <c r="N98" s="631" t="s">
        <v>326</v>
      </c>
      <c r="O98" s="631"/>
      <c r="P98" s="634" t="s">
        <v>315</v>
      </c>
      <c r="Q98" s="635" t="s">
        <v>326</v>
      </c>
      <c r="R98" s="635" t="s">
        <v>326</v>
      </c>
      <c r="S98" s="635" t="s">
        <v>326</v>
      </c>
      <c r="T98" s="637" t="s">
        <v>1382</v>
      </c>
    </row>
    <row r="99" spans="1:20" ht="60" x14ac:dyDescent="0.25">
      <c r="A99" s="625" t="s">
        <v>305</v>
      </c>
      <c r="B99" s="626" t="s">
        <v>1020</v>
      </c>
      <c r="C99" s="626" t="s">
        <v>308</v>
      </c>
      <c r="D99" s="627" t="s">
        <v>1022</v>
      </c>
      <c r="E99" s="635" t="s">
        <v>1386</v>
      </c>
      <c r="F99" s="636" t="s">
        <v>1037</v>
      </c>
      <c r="G99" s="633" t="s">
        <v>1024</v>
      </c>
      <c r="H99" s="630" t="s">
        <v>326</v>
      </c>
      <c r="I99" s="631" t="s">
        <v>315</v>
      </c>
      <c r="J99" s="630" t="s">
        <v>786</v>
      </c>
      <c r="K99" s="632">
        <v>100</v>
      </c>
      <c r="L99" s="631" t="s">
        <v>311</v>
      </c>
      <c r="M99" s="631" t="s">
        <v>1027</v>
      </c>
      <c r="N99" s="631" t="s">
        <v>326</v>
      </c>
      <c r="O99" s="631"/>
      <c r="P99" s="634" t="s">
        <v>315</v>
      </c>
      <c r="Q99" s="635" t="s">
        <v>326</v>
      </c>
      <c r="R99" s="635" t="s">
        <v>326</v>
      </c>
      <c r="S99" s="635" t="s">
        <v>326</v>
      </c>
      <c r="T99" s="637" t="s">
        <v>1382</v>
      </c>
    </row>
    <row r="100" spans="1:20" ht="60" x14ac:dyDescent="0.25">
      <c r="A100" s="625" t="s">
        <v>305</v>
      </c>
      <c r="B100" s="626" t="s">
        <v>1020</v>
      </c>
      <c r="C100" s="626" t="s">
        <v>308</v>
      </c>
      <c r="D100" s="627" t="s">
        <v>1022</v>
      </c>
      <c r="E100" s="635" t="s">
        <v>1386</v>
      </c>
      <c r="F100" s="636" t="s">
        <v>1037</v>
      </c>
      <c r="G100" s="633" t="s">
        <v>1029</v>
      </c>
      <c r="H100" s="630" t="s">
        <v>326</v>
      </c>
      <c r="I100" s="631" t="s">
        <v>315</v>
      </c>
      <c r="J100" s="630" t="s">
        <v>1383</v>
      </c>
      <c r="K100" s="632">
        <v>100</v>
      </c>
      <c r="L100" s="631" t="s">
        <v>311</v>
      </c>
      <c r="M100" s="631" t="s">
        <v>1027</v>
      </c>
      <c r="N100" s="631" t="s">
        <v>326</v>
      </c>
      <c r="O100" s="631"/>
      <c r="P100" s="634" t="s">
        <v>315</v>
      </c>
      <c r="Q100" s="635" t="s">
        <v>326</v>
      </c>
      <c r="R100" s="635" t="s">
        <v>326</v>
      </c>
      <c r="S100" s="635" t="s">
        <v>326</v>
      </c>
      <c r="T100" s="637" t="s">
        <v>1382</v>
      </c>
    </row>
    <row r="101" spans="1:20" ht="60" x14ac:dyDescent="0.25">
      <c r="A101" s="625" t="s">
        <v>305</v>
      </c>
      <c r="B101" s="626" t="s">
        <v>1020</v>
      </c>
      <c r="C101" s="626" t="s">
        <v>308</v>
      </c>
      <c r="D101" s="627" t="s">
        <v>1022</v>
      </c>
      <c r="E101" s="635" t="s">
        <v>1386</v>
      </c>
      <c r="F101" s="636" t="s">
        <v>1037</v>
      </c>
      <c r="G101" s="633" t="s">
        <v>1030</v>
      </c>
      <c r="H101" s="630" t="s">
        <v>326</v>
      </c>
      <c r="I101" s="631" t="s">
        <v>315</v>
      </c>
      <c r="J101" s="630" t="s">
        <v>1383</v>
      </c>
      <c r="K101" s="632">
        <v>100</v>
      </c>
      <c r="L101" s="631" t="s">
        <v>311</v>
      </c>
      <c r="M101" s="631" t="s">
        <v>1027</v>
      </c>
      <c r="N101" s="631" t="s">
        <v>326</v>
      </c>
      <c r="O101" s="631"/>
      <c r="P101" s="634" t="s">
        <v>315</v>
      </c>
      <c r="Q101" s="635" t="s">
        <v>326</v>
      </c>
      <c r="R101" s="635" t="s">
        <v>326</v>
      </c>
      <c r="S101" s="635" t="s">
        <v>326</v>
      </c>
      <c r="T101" s="637" t="s">
        <v>1382</v>
      </c>
    </row>
    <row r="102" spans="1:20" ht="60" x14ac:dyDescent="0.25">
      <c r="A102" s="625" t="s">
        <v>305</v>
      </c>
      <c r="B102" s="626" t="s">
        <v>1020</v>
      </c>
      <c r="C102" s="626" t="s">
        <v>308</v>
      </c>
      <c r="D102" s="627" t="s">
        <v>1022</v>
      </c>
      <c r="E102" s="635" t="s">
        <v>1386</v>
      </c>
      <c r="F102" s="636" t="s">
        <v>1037</v>
      </c>
      <c r="G102" s="633" t="s">
        <v>1031</v>
      </c>
      <c r="H102" s="630" t="s">
        <v>326</v>
      </c>
      <c r="I102" s="631" t="s">
        <v>315</v>
      </c>
      <c r="J102" s="630" t="s">
        <v>1383</v>
      </c>
      <c r="K102" s="632">
        <v>100</v>
      </c>
      <c r="L102" s="631" t="s">
        <v>311</v>
      </c>
      <c r="M102" s="631" t="s">
        <v>1027</v>
      </c>
      <c r="N102" s="631" t="s">
        <v>326</v>
      </c>
      <c r="O102" s="631"/>
      <c r="P102" s="634" t="s">
        <v>315</v>
      </c>
      <c r="Q102" s="635" t="s">
        <v>326</v>
      </c>
      <c r="R102" s="635" t="s">
        <v>326</v>
      </c>
      <c r="S102" s="635" t="s">
        <v>326</v>
      </c>
      <c r="T102" s="637" t="s">
        <v>1382</v>
      </c>
    </row>
    <row r="103" spans="1:20" ht="150" x14ac:dyDescent="0.25">
      <c r="A103" s="625" t="s">
        <v>305</v>
      </c>
      <c r="B103" s="626" t="s">
        <v>1020</v>
      </c>
      <c r="C103" s="626" t="s">
        <v>308</v>
      </c>
      <c r="D103" s="627" t="s">
        <v>1022</v>
      </c>
      <c r="E103" s="635" t="s">
        <v>1386</v>
      </c>
      <c r="F103" s="636" t="s">
        <v>1039</v>
      </c>
      <c r="G103" s="633" t="s">
        <v>1024</v>
      </c>
      <c r="H103" s="630" t="s">
        <v>698</v>
      </c>
      <c r="I103" s="631" t="s">
        <v>315</v>
      </c>
      <c r="J103" s="630" t="s">
        <v>1381</v>
      </c>
      <c r="K103" s="632">
        <v>100</v>
      </c>
      <c r="L103" s="631" t="s">
        <v>311</v>
      </c>
      <c r="M103" s="631" t="s">
        <v>1027</v>
      </c>
      <c r="N103" s="631" t="s">
        <v>326</v>
      </c>
      <c r="O103" s="631"/>
      <c r="P103" s="634" t="s">
        <v>315</v>
      </c>
      <c r="Q103" s="635" t="s">
        <v>326</v>
      </c>
      <c r="R103" s="635" t="s">
        <v>326</v>
      </c>
      <c r="S103" s="635" t="s">
        <v>326</v>
      </c>
      <c r="T103" s="637" t="s">
        <v>1407</v>
      </c>
    </row>
    <row r="104" spans="1:20" ht="60" x14ac:dyDescent="0.25">
      <c r="A104" s="625" t="s">
        <v>305</v>
      </c>
      <c r="B104" s="626" t="s">
        <v>1020</v>
      </c>
      <c r="C104" s="626" t="s">
        <v>308</v>
      </c>
      <c r="D104" s="627" t="s">
        <v>1022</v>
      </c>
      <c r="E104" s="635" t="s">
        <v>1386</v>
      </c>
      <c r="F104" s="636" t="s">
        <v>1039</v>
      </c>
      <c r="G104" s="633" t="s">
        <v>1029</v>
      </c>
      <c r="H104" s="630" t="s">
        <v>698</v>
      </c>
      <c r="I104" s="631" t="s">
        <v>315</v>
      </c>
      <c r="J104" s="630" t="s">
        <v>1381</v>
      </c>
      <c r="K104" s="632">
        <v>100</v>
      </c>
      <c r="L104" s="631" t="s">
        <v>311</v>
      </c>
      <c r="M104" s="631" t="s">
        <v>1027</v>
      </c>
      <c r="N104" s="631" t="s">
        <v>326</v>
      </c>
      <c r="O104" s="631"/>
      <c r="P104" s="634" t="s">
        <v>315</v>
      </c>
      <c r="Q104" s="635" t="s">
        <v>326</v>
      </c>
      <c r="R104" s="635" t="s">
        <v>326</v>
      </c>
      <c r="S104" s="635" t="s">
        <v>326</v>
      </c>
      <c r="T104" s="637" t="s">
        <v>1382</v>
      </c>
    </row>
    <row r="105" spans="1:20" ht="60" x14ac:dyDescent="0.25">
      <c r="A105" s="625" t="s">
        <v>305</v>
      </c>
      <c r="B105" s="626" t="s">
        <v>1020</v>
      </c>
      <c r="C105" s="626" t="s">
        <v>308</v>
      </c>
      <c r="D105" s="627" t="s">
        <v>1022</v>
      </c>
      <c r="E105" s="635" t="s">
        <v>1386</v>
      </c>
      <c r="F105" s="636" t="s">
        <v>1039</v>
      </c>
      <c r="G105" s="633" t="s">
        <v>1030</v>
      </c>
      <c r="H105" s="630" t="s">
        <v>1040</v>
      </c>
      <c r="I105" s="631" t="s">
        <v>315</v>
      </c>
      <c r="J105" s="630" t="s">
        <v>1381</v>
      </c>
      <c r="K105" s="632">
        <v>100</v>
      </c>
      <c r="L105" s="631" t="s">
        <v>311</v>
      </c>
      <c r="M105" s="631" t="s">
        <v>1027</v>
      </c>
      <c r="N105" s="631" t="s">
        <v>326</v>
      </c>
      <c r="O105" s="631"/>
      <c r="P105" s="634" t="s">
        <v>315</v>
      </c>
      <c r="Q105" s="635" t="s">
        <v>326</v>
      </c>
      <c r="R105" s="635" t="s">
        <v>326</v>
      </c>
      <c r="S105" s="635" t="s">
        <v>326</v>
      </c>
      <c r="T105" s="637" t="s">
        <v>1382</v>
      </c>
    </row>
    <row r="106" spans="1:20" ht="150" x14ac:dyDescent="0.25">
      <c r="A106" s="625" t="s">
        <v>305</v>
      </c>
      <c r="B106" s="626" t="s">
        <v>1020</v>
      </c>
      <c r="C106" s="626" t="s">
        <v>308</v>
      </c>
      <c r="D106" s="627" t="s">
        <v>1022</v>
      </c>
      <c r="E106" s="635" t="s">
        <v>1386</v>
      </c>
      <c r="F106" s="636" t="s">
        <v>1039</v>
      </c>
      <c r="G106" s="633" t="s">
        <v>1031</v>
      </c>
      <c r="H106" s="630" t="s">
        <v>1040</v>
      </c>
      <c r="I106" s="631" t="s">
        <v>315</v>
      </c>
      <c r="J106" s="630" t="s">
        <v>1381</v>
      </c>
      <c r="K106" s="632">
        <v>100</v>
      </c>
      <c r="L106" s="631" t="s">
        <v>311</v>
      </c>
      <c r="M106" s="631" t="s">
        <v>1027</v>
      </c>
      <c r="N106" s="631" t="s">
        <v>326</v>
      </c>
      <c r="O106" s="631"/>
      <c r="P106" s="634" t="s">
        <v>315</v>
      </c>
      <c r="Q106" s="635" t="s">
        <v>326</v>
      </c>
      <c r="R106" s="635" t="s">
        <v>326</v>
      </c>
      <c r="S106" s="635" t="s">
        <v>326</v>
      </c>
      <c r="T106" s="637" t="s">
        <v>1407</v>
      </c>
    </row>
    <row r="107" spans="1:20" ht="60" x14ac:dyDescent="0.25">
      <c r="A107" s="625" t="s">
        <v>305</v>
      </c>
      <c r="B107" s="626" t="s">
        <v>1020</v>
      </c>
      <c r="C107" s="626" t="s">
        <v>308</v>
      </c>
      <c r="D107" s="627" t="s">
        <v>1022</v>
      </c>
      <c r="E107" s="635" t="s">
        <v>1386</v>
      </c>
      <c r="F107" s="636" t="s">
        <v>1041</v>
      </c>
      <c r="G107" s="633" t="s">
        <v>1035</v>
      </c>
      <c r="H107" s="630" t="s">
        <v>1042</v>
      </c>
      <c r="I107" s="631" t="s">
        <v>315</v>
      </c>
      <c r="J107" s="630" t="s">
        <v>1387</v>
      </c>
      <c r="K107" s="632">
        <v>100</v>
      </c>
      <c r="L107" s="631" t="s">
        <v>311</v>
      </c>
      <c r="M107" s="631" t="s">
        <v>1027</v>
      </c>
      <c r="N107" s="631" t="s">
        <v>326</v>
      </c>
      <c r="O107" s="631"/>
      <c r="P107" s="634" t="s">
        <v>315</v>
      </c>
      <c r="Q107" s="635" t="s">
        <v>326</v>
      </c>
      <c r="R107" s="635" t="s">
        <v>326</v>
      </c>
      <c r="S107" s="635" t="s">
        <v>326</v>
      </c>
      <c r="T107" s="637" t="s">
        <v>1382</v>
      </c>
    </row>
    <row r="108" spans="1:20" ht="60" x14ac:dyDescent="0.25">
      <c r="A108" s="625" t="s">
        <v>305</v>
      </c>
      <c r="B108" s="626" t="s">
        <v>1020</v>
      </c>
      <c r="C108" s="626" t="s">
        <v>308</v>
      </c>
      <c r="D108" s="627" t="s">
        <v>1022</v>
      </c>
      <c r="E108" s="635" t="s">
        <v>1386</v>
      </c>
      <c r="F108" s="636" t="s">
        <v>1043</v>
      </c>
      <c r="G108" s="633" t="s">
        <v>1024</v>
      </c>
      <c r="H108" s="630" t="s">
        <v>1042</v>
      </c>
      <c r="I108" s="631" t="s">
        <v>315</v>
      </c>
      <c r="J108" s="630" t="s">
        <v>786</v>
      </c>
      <c r="K108" s="632">
        <v>100</v>
      </c>
      <c r="L108" s="631" t="s">
        <v>311</v>
      </c>
      <c r="M108" s="631" t="s">
        <v>1027</v>
      </c>
      <c r="N108" s="631" t="s">
        <v>326</v>
      </c>
      <c r="O108" s="631"/>
      <c r="P108" s="634" t="s">
        <v>315</v>
      </c>
      <c r="Q108" s="635" t="s">
        <v>326</v>
      </c>
      <c r="R108" s="635" t="s">
        <v>326</v>
      </c>
      <c r="S108" s="635" t="s">
        <v>326</v>
      </c>
      <c r="T108" s="637" t="s">
        <v>1382</v>
      </c>
    </row>
    <row r="109" spans="1:20" ht="150" x14ac:dyDescent="0.25">
      <c r="A109" s="625" t="s">
        <v>305</v>
      </c>
      <c r="B109" s="626" t="s">
        <v>1020</v>
      </c>
      <c r="C109" s="626" t="s">
        <v>308</v>
      </c>
      <c r="D109" s="627" t="s">
        <v>1022</v>
      </c>
      <c r="E109" s="635" t="s">
        <v>1386</v>
      </c>
      <c r="F109" s="636" t="s">
        <v>1044</v>
      </c>
      <c r="G109" s="633" t="s">
        <v>1035</v>
      </c>
      <c r="H109" s="630" t="s">
        <v>1045</v>
      </c>
      <c r="I109" s="631" t="s">
        <v>315</v>
      </c>
      <c r="J109" s="630" t="s">
        <v>1383</v>
      </c>
      <c r="K109" s="632">
        <v>100</v>
      </c>
      <c r="L109" s="631" t="s">
        <v>311</v>
      </c>
      <c r="M109" s="631" t="s">
        <v>1027</v>
      </c>
      <c r="N109" s="631" t="s">
        <v>326</v>
      </c>
      <c r="O109" s="631"/>
      <c r="P109" s="634" t="s">
        <v>315</v>
      </c>
      <c r="Q109" s="635" t="s">
        <v>326</v>
      </c>
      <c r="R109" s="635" t="s">
        <v>326</v>
      </c>
      <c r="S109" s="635" t="s">
        <v>326</v>
      </c>
      <c r="T109" s="637" t="s">
        <v>1407</v>
      </c>
    </row>
    <row r="110" spans="1:20" ht="60" x14ac:dyDescent="0.25">
      <c r="A110" s="625" t="s">
        <v>305</v>
      </c>
      <c r="B110" s="626" t="s">
        <v>1020</v>
      </c>
      <c r="C110" s="626" t="s">
        <v>308</v>
      </c>
      <c r="D110" s="627" t="s">
        <v>1022</v>
      </c>
      <c r="E110" s="635" t="s">
        <v>1386</v>
      </c>
      <c r="F110" s="636" t="s">
        <v>1046</v>
      </c>
      <c r="G110" s="633" t="s">
        <v>1024</v>
      </c>
      <c r="H110" s="630" t="s">
        <v>1045</v>
      </c>
      <c r="I110" s="631" t="s">
        <v>315</v>
      </c>
      <c r="J110" s="630" t="s">
        <v>786</v>
      </c>
      <c r="K110" s="632">
        <v>100</v>
      </c>
      <c r="L110" s="631" t="s">
        <v>311</v>
      </c>
      <c r="M110" s="631" t="s">
        <v>1027</v>
      </c>
      <c r="N110" s="631" t="s">
        <v>326</v>
      </c>
      <c r="O110" s="631"/>
      <c r="P110" s="634" t="s">
        <v>315</v>
      </c>
      <c r="Q110" s="635" t="s">
        <v>326</v>
      </c>
      <c r="R110" s="635" t="s">
        <v>326</v>
      </c>
      <c r="S110" s="635" t="s">
        <v>326</v>
      </c>
      <c r="T110" s="637" t="s">
        <v>1382</v>
      </c>
    </row>
    <row r="111" spans="1:20" ht="60" x14ac:dyDescent="0.25">
      <c r="A111" s="625" t="s">
        <v>305</v>
      </c>
      <c r="B111" s="626" t="s">
        <v>1020</v>
      </c>
      <c r="C111" s="626" t="s">
        <v>308</v>
      </c>
      <c r="D111" s="627" t="s">
        <v>1022</v>
      </c>
      <c r="E111" s="635" t="s">
        <v>1386</v>
      </c>
      <c r="F111" s="636" t="s">
        <v>1047</v>
      </c>
      <c r="G111" s="633" t="s">
        <v>1035</v>
      </c>
      <c r="H111" s="630" t="s">
        <v>1048</v>
      </c>
      <c r="I111" s="631" t="s">
        <v>315</v>
      </c>
      <c r="J111" s="630" t="s">
        <v>1385</v>
      </c>
      <c r="K111" s="632">
        <v>100</v>
      </c>
      <c r="L111" s="631" t="s">
        <v>311</v>
      </c>
      <c r="M111" s="631" t="s">
        <v>1027</v>
      </c>
      <c r="N111" s="631" t="s">
        <v>326</v>
      </c>
      <c r="O111" s="631"/>
      <c r="P111" s="634" t="s">
        <v>315</v>
      </c>
      <c r="Q111" s="635" t="s">
        <v>326</v>
      </c>
      <c r="R111" s="635" t="s">
        <v>326</v>
      </c>
      <c r="S111" s="635" t="s">
        <v>326</v>
      </c>
      <c r="T111" s="637" t="s">
        <v>1382</v>
      </c>
    </row>
    <row r="112" spans="1:20" ht="60" x14ac:dyDescent="0.25">
      <c r="A112" s="625" t="s">
        <v>305</v>
      </c>
      <c r="B112" s="626" t="s">
        <v>1020</v>
      </c>
      <c r="C112" s="626" t="s">
        <v>308</v>
      </c>
      <c r="D112" s="627" t="s">
        <v>1022</v>
      </c>
      <c r="E112" s="635" t="s">
        <v>1386</v>
      </c>
      <c r="F112" s="636" t="s">
        <v>1049</v>
      </c>
      <c r="G112" s="633" t="s">
        <v>1024</v>
      </c>
      <c r="H112" s="630" t="s">
        <v>1048</v>
      </c>
      <c r="I112" s="631" t="s">
        <v>315</v>
      </c>
      <c r="J112" s="630" t="s">
        <v>1385</v>
      </c>
      <c r="K112" s="632">
        <v>100</v>
      </c>
      <c r="L112" s="631" t="s">
        <v>311</v>
      </c>
      <c r="M112" s="631" t="s">
        <v>1027</v>
      </c>
      <c r="N112" s="631" t="s">
        <v>326</v>
      </c>
      <c r="O112" s="631"/>
      <c r="P112" s="634" t="s">
        <v>315</v>
      </c>
      <c r="Q112" s="635" t="s">
        <v>326</v>
      </c>
      <c r="R112" s="635" t="s">
        <v>326</v>
      </c>
      <c r="S112" s="635" t="s">
        <v>326</v>
      </c>
      <c r="T112" s="637" t="s">
        <v>1382</v>
      </c>
    </row>
    <row r="113" spans="1:20" ht="150" x14ac:dyDescent="0.25">
      <c r="A113" s="625" t="s">
        <v>305</v>
      </c>
      <c r="B113" s="626" t="s">
        <v>1020</v>
      </c>
      <c r="C113" s="626" t="s">
        <v>308</v>
      </c>
      <c r="D113" s="627" t="s">
        <v>1022</v>
      </c>
      <c r="E113" s="635" t="s">
        <v>1386</v>
      </c>
      <c r="F113" s="636" t="s">
        <v>1379</v>
      </c>
      <c r="G113" s="633" t="s">
        <v>1035</v>
      </c>
      <c r="H113" s="630" t="s">
        <v>1051</v>
      </c>
      <c r="I113" s="631" t="s">
        <v>315</v>
      </c>
      <c r="J113" s="630" t="s">
        <v>1387</v>
      </c>
      <c r="K113" s="632">
        <v>100</v>
      </c>
      <c r="L113" s="631" t="s">
        <v>311</v>
      </c>
      <c r="M113" s="631" t="s">
        <v>1027</v>
      </c>
      <c r="N113" s="631" t="s">
        <v>326</v>
      </c>
      <c r="O113" s="631"/>
      <c r="P113" s="634" t="s">
        <v>315</v>
      </c>
      <c r="Q113" s="635" t="s">
        <v>326</v>
      </c>
      <c r="R113" s="635" t="s">
        <v>326</v>
      </c>
      <c r="S113" s="635" t="s">
        <v>326</v>
      </c>
      <c r="T113" s="637" t="s">
        <v>1407</v>
      </c>
    </row>
    <row r="114" spans="1:20" ht="120" x14ac:dyDescent="0.25">
      <c r="A114" s="625" t="s">
        <v>305</v>
      </c>
      <c r="B114" s="626" t="s">
        <v>1020</v>
      </c>
      <c r="C114" s="626" t="s">
        <v>308</v>
      </c>
      <c r="D114" s="627" t="s">
        <v>1022</v>
      </c>
      <c r="E114" s="635" t="s">
        <v>1386</v>
      </c>
      <c r="F114" s="636" t="s">
        <v>1050</v>
      </c>
      <c r="G114" s="633" t="s">
        <v>1024</v>
      </c>
      <c r="H114" s="630" t="s">
        <v>1051</v>
      </c>
      <c r="I114" s="631" t="s">
        <v>315</v>
      </c>
      <c r="J114" s="630" t="s">
        <v>786</v>
      </c>
      <c r="K114" s="632">
        <v>100</v>
      </c>
      <c r="L114" s="631" t="s">
        <v>311</v>
      </c>
      <c r="M114" s="631" t="s">
        <v>1027</v>
      </c>
      <c r="N114" s="631" t="s">
        <v>326</v>
      </c>
      <c r="O114" s="631"/>
      <c r="P114" s="634" t="s">
        <v>315</v>
      </c>
      <c r="Q114" s="635" t="s">
        <v>326</v>
      </c>
      <c r="R114" s="635" t="s">
        <v>326</v>
      </c>
      <c r="S114" s="635" t="s">
        <v>326</v>
      </c>
      <c r="T114" s="637" t="s">
        <v>1382</v>
      </c>
    </row>
    <row r="115" spans="1:20" ht="60" x14ac:dyDescent="0.25">
      <c r="A115" s="625" t="s">
        <v>305</v>
      </c>
      <c r="B115" s="626" t="s">
        <v>1020</v>
      </c>
      <c r="C115" s="626" t="s">
        <v>308</v>
      </c>
      <c r="D115" s="627" t="s">
        <v>1022</v>
      </c>
      <c r="E115" s="635" t="s">
        <v>1386</v>
      </c>
      <c r="F115" s="636" t="s">
        <v>1052</v>
      </c>
      <c r="G115" s="633" t="s">
        <v>1035</v>
      </c>
      <c r="H115" s="630" t="s">
        <v>533</v>
      </c>
      <c r="I115" s="631" t="s">
        <v>315</v>
      </c>
      <c r="J115" s="630" t="s">
        <v>1387</v>
      </c>
      <c r="K115" s="632">
        <v>100</v>
      </c>
      <c r="L115" s="631" t="s">
        <v>311</v>
      </c>
      <c r="M115" s="631" t="s">
        <v>1027</v>
      </c>
      <c r="N115" s="631" t="s">
        <v>326</v>
      </c>
      <c r="O115" s="631"/>
      <c r="P115" s="634" t="s">
        <v>315</v>
      </c>
      <c r="Q115" s="635" t="s">
        <v>326</v>
      </c>
      <c r="R115" s="635" t="s">
        <v>326</v>
      </c>
      <c r="S115" s="635" t="s">
        <v>326</v>
      </c>
      <c r="T115" s="637" t="s">
        <v>1382</v>
      </c>
    </row>
    <row r="116" spans="1:20" ht="150" x14ac:dyDescent="0.25">
      <c r="A116" s="625" t="s">
        <v>305</v>
      </c>
      <c r="B116" s="626" t="s">
        <v>1020</v>
      </c>
      <c r="C116" s="626" t="s">
        <v>308</v>
      </c>
      <c r="D116" s="627" t="s">
        <v>1022</v>
      </c>
      <c r="E116" s="635" t="s">
        <v>1386</v>
      </c>
      <c r="F116" s="636" t="s">
        <v>1052</v>
      </c>
      <c r="G116" s="633" t="s">
        <v>1024</v>
      </c>
      <c r="H116" s="630" t="s">
        <v>533</v>
      </c>
      <c r="I116" s="631" t="s">
        <v>315</v>
      </c>
      <c r="J116" s="630" t="s">
        <v>786</v>
      </c>
      <c r="K116" s="632">
        <v>100</v>
      </c>
      <c r="L116" s="631" t="s">
        <v>311</v>
      </c>
      <c r="M116" s="631" t="s">
        <v>1027</v>
      </c>
      <c r="N116" s="631" t="s">
        <v>326</v>
      </c>
      <c r="O116" s="631"/>
      <c r="P116" s="634" t="s">
        <v>315</v>
      </c>
      <c r="Q116" s="635" t="s">
        <v>326</v>
      </c>
      <c r="R116" s="635" t="s">
        <v>326</v>
      </c>
      <c r="S116" s="635" t="s">
        <v>326</v>
      </c>
      <c r="T116" s="637" t="s">
        <v>1407</v>
      </c>
    </row>
    <row r="117" spans="1:20" ht="60" x14ac:dyDescent="0.25">
      <c r="A117" s="625" t="s">
        <v>305</v>
      </c>
      <c r="B117" s="626" t="s">
        <v>1020</v>
      </c>
      <c r="C117" s="626" t="s">
        <v>308</v>
      </c>
      <c r="D117" s="627" t="s">
        <v>1022</v>
      </c>
      <c r="E117" s="635" t="s">
        <v>1388</v>
      </c>
      <c r="F117" s="636" t="s">
        <v>1023</v>
      </c>
      <c r="G117" s="633" t="s">
        <v>1024</v>
      </c>
      <c r="H117" s="630" t="s">
        <v>1025</v>
      </c>
      <c r="I117" s="631" t="s">
        <v>315</v>
      </c>
      <c r="J117" s="630" t="s">
        <v>1381</v>
      </c>
      <c r="K117" s="632">
        <v>100</v>
      </c>
      <c r="L117" s="631" t="s">
        <v>311</v>
      </c>
      <c r="M117" s="631" t="s">
        <v>1027</v>
      </c>
      <c r="N117" s="631" t="s">
        <v>326</v>
      </c>
      <c r="O117" s="631"/>
      <c r="P117" s="634" t="s">
        <v>315</v>
      </c>
      <c r="Q117" s="635" t="s">
        <v>326</v>
      </c>
      <c r="R117" s="635" t="s">
        <v>326</v>
      </c>
      <c r="S117" s="635" t="s">
        <v>326</v>
      </c>
      <c r="T117" s="637" t="s">
        <v>1382</v>
      </c>
    </row>
    <row r="118" spans="1:20" ht="60" x14ac:dyDescent="0.25">
      <c r="A118" s="625" t="s">
        <v>305</v>
      </c>
      <c r="B118" s="626" t="s">
        <v>1020</v>
      </c>
      <c r="C118" s="626" t="s">
        <v>308</v>
      </c>
      <c r="D118" s="627" t="s">
        <v>1022</v>
      </c>
      <c r="E118" s="635" t="s">
        <v>1388</v>
      </c>
      <c r="F118" s="636" t="s">
        <v>1028</v>
      </c>
      <c r="G118" s="633" t="s">
        <v>1029</v>
      </c>
      <c r="H118" s="630" t="s">
        <v>1025</v>
      </c>
      <c r="I118" s="631" t="s">
        <v>315</v>
      </c>
      <c r="J118" s="630" t="s">
        <v>1381</v>
      </c>
      <c r="K118" s="632">
        <v>100</v>
      </c>
      <c r="L118" s="631" t="s">
        <v>311</v>
      </c>
      <c r="M118" s="631" t="s">
        <v>1027</v>
      </c>
      <c r="N118" s="631" t="s">
        <v>326</v>
      </c>
      <c r="O118" s="631"/>
      <c r="P118" s="634" t="s">
        <v>315</v>
      </c>
      <c r="Q118" s="635" t="s">
        <v>326</v>
      </c>
      <c r="R118" s="635" t="s">
        <v>326</v>
      </c>
      <c r="S118" s="635" t="s">
        <v>326</v>
      </c>
      <c r="T118" s="637" t="s">
        <v>1382</v>
      </c>
    </row>
    <row r="119" spans="1:20" ht="60" x14ac:dyDescent="0.25">
      <c r="A119" s="625" t="s">
        <v>305</v>
      </c>
      <c r="B119" s="626" t="s">
        <v>1020</v>
      </c>
      <c r="C119" s="626" t="s">
        <v>308</v>
      </c>
      <c r="D119" s="627" t="s">
        <v>1022</v>
      </c>
      <c r="E119" s="635" t="s">
        <v>1388</v>
      </c>
      <c r="F119" s="636" t="s">
        <v>1028</v>
      </c>
      <c r="G119" s="633" t="s">
        <v>1030</v>
      </c>
      <c r="H119" s="630" t="s">
        <v>1025</v>
      </c>
      <c r="I119" s="631" t="s">
        <v>315</v>
      </c>
      <c r="J119" s="630" t="s">
        <v>1381</v>
      </c>
      <c r="K119" s="632">
        <v>100</v>
      </c>
      <c r="L119" s="631" t="s">
        <v>311</v>
      </c>
      <c r="M119" s="631" t="s">
        <v>1027</v>
      </c>
      <c r="N119" s="631" t="s">
        <v>326</v>
      </c>
      <c r="O119" s="631"/>
      <c r="P119" s="634" t="s">
        <v>315</v>
      </c>
      <c r="Q119" s="635" t="s">
        <v>326</v>
      </c>
      <c r="R119" s="635" t="s">
        <v>326</v>
      </c>
      <c r="S119" s="635" t="s">
        <v>326</v>
      </c>
      <c r="T119" s="637" t="s">
        <v>1382</v>
      </c>
    </row>
    <row r="120" spans="1:20" ht="60" x14ac:dyDescent="0.25">
      <c r="A120" s="625" t="s">
        <v>305</v>
      </c>
      <c r="B120" s="626" t="s">
        <v>1020</v>
      </c>
      <c r="C120" s="626" t="s">
        <v>308</v>
      </c>
      <c r="D120" s="627" t="s">
        <v>1022</v>
      </c>
      <c r="E120" s="635" t="s">
        <v>1388</v>
      </c>
      <c r="F120" s="636" t="s">
        <v>1028</v>
      </c>
      <c r="G120" s="633" t="s">
        <v>1031</v>
      </c>
      <c r="H120" s="630" t="s">
        <v>1025</v>
      </c>
      <c r="I120" s="631" t="s">
        <v>315</v>
      </c>
      <c r="J120" s="630" t="s">
        <v>1381</v>
      </c>
      <c r="K120" s="632">
        <v>100</v>
      </c>
      <c r="L120" s="631" t="s">
        <v>311</v>
      </c>
      <c r="M120" s="631" t="s">
        <v>1027</v>
      </c>
      <c r="N120" s="631" t="s">
        <v>326</v>
      </c>
      <c r="O120" s="631"/>
      <c r="P120" s="634" t="s">
        <v>315</v>
      </c>
      <c r="Q120" s="635" t="s">
        <v>326</v>
      </c>
      <c r="R120" s="635" t="s">
        <v>326</v>
      </c>
      <c r="S120" s="635" t="s">
        <v>326</v>
      </c>
      <c r="T120" s="637" t="s">
        <v>1382</v>
      </c>
    </row>
    <row r="121" spans="1:20" ht="60" x14ac:dyDescent="0.25">
      <c r="A121" s="625" t="s">
        <v>305</v>
      </c>
      <c r="B121" s="626" t="s">
        <v>1020</v>
      </c>
      <c r="C121" s="626" t="s">
        <v>308</v>
      </c>
      <c r="D121" s="627" t="s">
        <v>1022</v>
      </c>
      <c r="E121" s="635" t="s">
        <v>1388</v>
      </c>
      <c r="F121" s="636" t="s">
        <v>1032</v>
      </c>
      <c r="G121" s="633" t="s">
        <v>1024</v>
      </c>
      <c r="H121" s="630" t="s">
        <v>534</v>
      </c>
      <c r="I121" s="631" t="s">
        <v>315</v>
      </c>
      <c r="J121" s="630" t="s">
        <v>1381</v>
      </c>
      <c r="K121" s="632">
        <v>100</v>
      </c>
      <c r="L121" s="631" t="s">
        <v>311</v>
      </c>
      <c r="M121" s="631" t="s">
        <v>1027</v>
      </c>
      <c r="N121" s="631" t="s">
        <v>326</v>
      </c>
      <c r="O121" s="631"/>
      <c r="P121" s="634" t="s">
        <v>315</v>
      </c>
      <c r="Q121" s="635" t="s">
        <v>326</v>
      </c>
      <c r="R121" s="635" t="s">
        <v>326</v>
      </c>
      <c r="S121" s="635" t="s">
        <v>326</v>
      </c>
      <c r="T121" s="637" t="s">
        <v>1382</v>
      </c>
    </row>
    <row r="122" spans="1:20" ht="60" x14ac:dyDescent="0.25">
      <c r="A122" s="625" t="s">
        <v>305</v>
      </c>
      <c r="B122" s="626" t="s">
        <v>1020</v>
      </c>
      <c r="C122" s="626" t="s">
        <v>308</v>
      </c>
      <c r="D122" s="627" t="s">
        <v>1022</v>
      </c>
      <c r="E122" s="635" t="s">
        <v>1388</v>
      </c>
      <c r="F122" s="636" t="s">
        <v>1033</v>
      </c>
      <c r="G122" s="633" t="s">
        <v>1029</v>
      </c>
      <c r="H122" s="630" t="s">
        <v>534</v>
      </c>
      <c r="I122" s="631" t="s">
        <v>315</v>
      </c>
      <c r="J122" s="630" t="s">
        <v>1381</v>
      </c>
      <c r="K122" s="632">
        <v>100</v>
      </c>
      <c r="L122" s="631" t="s">
        <v>311</v>
      </c>
      <c r="M122" s="631" t="s">
        <v>1027</v>
      </c>
      <c r="N122" s="631" t="s">
        <v>326</v>
      </c>
      <c r="O122" s="631"/>
      <c r="P122" s="634" t="s">
        <v>315</v>
      </c>
      <c r="Q122" s="635" t="s">
        <v>326</v>
      </c>
      <c r="R122" s="635" t="s">
        <v>326</v>
      </c>
      <c r="S122" s="635" t="s">
        <v>326</v>
      </c>
      <c r="T122" s="637" t="s">
        <v>1382</v>
      </c>
    </row>
    <row r="123" spans="1:20" ht="60" x14ac:dyDescent="0.25">
      <c r="A123" s="625" t="s">
        <v>305</v>
      </c>
      <c r="B123" s="626" t="s">
        <v>1020</v>
      </c>
      <c r="C123" s="626" t="s">
        <v>308</v>
      </c>
      <c r="D123" s="627" t="s">
        <v>1022</v>
      </c>
      <c r="E123" s="635" t="s">
        <v>1388</v>
      </c>
      <c r="F123" s="636" t="s">
        <v>1034</v>
      </c>
      <c r="G123" s="633" t="s">
        <v>1035</v>
      </c>
      <c r="H123" s="630" t="s">
        <v>1036</v>
      </c>
      <c r="I123" s="631" t="s">
        <v>315</v>
      </c>
      <c r="J123" s="630" t="s">
        <v>1389</v>
      </c>
      <c r="K123" s="632">
        <v>100</v>
      </c>
      <c r="L123" s="631" t="s">
        <v>311</v>
      </c>
      <c r="M123" s="631" t="s">
        <v>1027</v>
      </c>
      <c r="N123" s="631" t="s">
        <v>326</v>
      </c>
      <c r="O123" s="631"/>
      <c r="P123" s="634" t="s">
        <v>315</v>
      </c>
      <c r="Q123" s="635" t="s">
        <v>326</v>
      </c>
      <c r="R123" s="635" t="s">
        <v>326</v>
      </c>
      <c r="S123" s="635" t="s">
        <v>326</v>
      </c>
      <c r="T123" s="637" t="s">
        <v>1382</v>
      </c>
    </row>
    <row r="124" spans="1:20" ht="60" x14ac:dyDescent="0.25">
      <c r="A124" s="625" t="s">
        <v>305</v>
      </c>
      <c r="B124" s="626" t="s">
        <v>1020</v>
      </c>
      <c r="C124" s="626" t="s">
        <v>308</v>
      </c>
      <c r="D124" s="627" t="s">
        <v>1022</v>
      </c>
      <c r="E124" s="635" t="s">
        <v>1388</v>
      </c>
      <c r="F124" s="636" t="s">
        <v>1034</v>
      </c>
      <c r="G124" s="633" t="s">
        <v>1024</v>
      </c>
      <c r="H124" s="630" t="s">
        <v>1036</v>
      </c>
      <c r="I124" s="631" t="s">
        <v>315</v>
      </c>
      <c r="J124" s="630" t="s">
        <v>1389</v>
      </c>
      <c r="K124" s="632">
        <v>100</v>
      </c>
      <c r="L124" s="631" t="s">
        <v>311</v>
      </c>
      <c r="M124" s="631" t="s">
        <v>1027</v>
      </c>
      <c r="N124" s="631" t="s">
        <v>326</v>
      </c>
      <c r="O124" s="631"/>
      <c r="P124" s="634" t="s">
        <v>315</v>
      </c>
      <c r="Q124" s="635" t="s">
        <v>326</v>
      </c>
      <c r="R124" s="635" t="s">
        <v>326</v>
      </c>
      <c r="S124" s="635" t="s">
        <v>326</v>
      </c>
      <c r="T124" s="637" t="s">
        <v>1382</v>
      </c>
    </row>
    <row r="125" spans="1:20" ht="60" x14ac:dyDescent="0.25">
      <c r="A125" s="625" t="s">
        <v>305</v>
      </c>
      <c r="B125" s="626" t="s">
        <v>1020</v>
      </c>
      <c r="C125" s="626" t="s">
        <v>308</v>
      </c>
      <c r="D125" s="627" t="s">
        <v>1022</v>
      </c>
      <c r="E125" s="635" t="s">
        <v>1388</v>
      </c>
      <c r="F125" s="636" t="s">
        <v>1034</v>
      </c>
      <c r="G125" s="633" t="s">
        <v>1029</v>
      </c>
      <c r="H125" s="630" t="s">
        <v>1036</v>
      </c>
      <c r="I125" s="631" t="s">
        <v>315</v>
      </c>
      <c r="J125" s="630" t="s">
        <v>1390</v>
      </c>
      <c r="K125" s="632">
        <v>100</v>
      </c>
      <c r="L125" s="631" t="s">
        <v>311</v>
      </c>
      <c r="M125" s="631" t="s">
        <v>1027</v>
      </c>
      <c r="N125" s="631" t="s">
        <v>326</v>
      </c>
      <c r="O125" s="631"/>
      <c r="P125" s="634" t="s">
        <v>315</v>
      </c>
      <c r="Q125" s="635" t="s">
        <v>326</v>
      </c>
      <c r="R125" s="635" t="s">
        <v>326</v>
      </c>
      <c r="S125" s="635" t="s">
        <v>326</v>
      </c>
      <c r="T125" s="637" t="s">
        <v>1382</v>
      </c>
    </row>
    <row r="126" spans="1:20" ht="60" x14ac:dyDescent="0.25">
      <c r="A126" s="625" t="s">
        <v>305</v>
      </c>
      <c r="B126" s="626" t="s">
        <v>1020</v>
      </c>
      <c r="C126" s="626" t="s">
        <v>308</v>
      </c>
      <c r="D126" s="627" t="s">
        <v>1022</v>
      </c>
      <c r="E126" s="635" t="s">
        <v>1388</v>
      </c>
      <c r="F126" s="636" t="s">
        <v>1037</v>
      </c>
      <c r="G126" s="633" t="s">
        <v>1035</v>
      </c>
      <c r="H126" s="630" t="s">
        <v>326</v>
      </c>
      <c r="I126" s="631" t="s">
        <v>315</v>
      </c>
      <c r="J126" s="630" t="s">
        <v>1384</v>
      </c>
      <c r="K126" s="632">
        <v>100</v>
      </c>
      <c r="L126" s="631" t="s">
        <v>311</v>
      </c>
      <c r="M126" s="631" t="s">
        <v>1027</v>
      </c>
      <c r="N126" s="631" t="s">
        <v>326</v>
      </c>
      <c r="O126" s="631"/>
      <c r="P126" s="634" t="s">
        <v>315</v>
      </c>
      <c r="Q126" s="635" t="s">
        <v>326</v>
      </c>
      <c r="R126" s="635" t="s">
        <v>326</v>
      </c>
      <c r="S126" s="635" t="s">
        <v>326</v>
      </c>
      <c r="T126" s="637" t="s">
        <v>1382</v>
      </c>
    </row>
    <row r="127" spans="1:20" ht="60" x14ac:dyDescent="0.25">
      <c r="A127" s="625" t="s">
        <v>305</v>
      </c>
      <c r="B127" s="626" t="s">
        <v>1020</v>
      </c>
      <c r="C127" s="626" t="s">
        <v>308</v>
      </c>
      <c r="D127" s="627" t="s">
        <v>1022</v>
      </c>
      <c r="E127" s="635" t="s">
        <v>1388</v>
      </c>
      <c r="F127" s="636" t="s">
        <v>1037</v>
      </c>
      <c r="G127" s="633" t="s">
        <v>1024</v>
      </c>
      <c r="H127" s="630" t="s">
        <v>326</v>
      </c>
      <c r="I127" s="631" t="s">
        <v>315</v>
      </c>
      <c r="J127" s="630" t="s">
        <v>1389</v>
      </c>
      <c r="K127" s="632">
        <v>100</v>
      </c>
      <c r="L127" s="631" t="s">
        <v>311</v>
      </c>
      <c r="M127" s="631" t="s">
        <v>1027</v>
      </c>
      <c r="N127" s="631" t="s">
        <v>326</v>
      </c>
      <c r="O127" s="631"/>
      <c r="P127" s="634" t="s">
        <v>315</v>
      </c>
      <c r="Q127" s="635" t="s">
        <v>326</v>
      </c>
      <c r="R127" s="635" t="s">
        <v>326</v>
      </c>
      <c r="S127" s="635" t="s">
        <v>326</v>
      </c>
      <c r="T127" s="637" t="s">
        <v>1382</v>
      </c>
    </row>
    <row r="128" spans="1:20" ht="60" x14ac:dyDescent="0.25">
      <c r="A128" s="625" t="s">
        <v>305</v>
      </c>
      <c r="B128" s="626" t="s">
        <v>1020</v>
      </c>
      <c r="C128" s="626" t="s">
        <v>308</v>
      </c>
      <c r="D128" s="627" t="s">
        <v>1022</v>
      </c>
      <c r="E128" s="635" t="s">
        <v>1388</v>
      </c>
      <c r="F128" s="636" t="s">
        <v>1037</v>
      </c>
      <c r="G128" s="633" t="s">
        <v>1029</v>
      </c>
      <c r="H128" s="630" t="s">
        <v>326</v>
      </c>
      <c r="I128" s="631" t="s">
        <v>315</v>
      </c>
      <c r="J128" s="630" t="s">
        <v>1390</v>
      </c>
      <c r="K128" s="632">
        <v>100</v>
      </c>
      <c r="L128" s="631" t="s">
        <v>311</v>
      </c>
      <c r="M128" s="631" t="s">
        <v>1027</v>
      </c>
      <c r="N128" s="631" t="s">
        <v>326</v>
      </c>
      <c r="O128" s="631"/>
      <c r="P128" s="634" t="s">
        <v>315</v>
      </c>
      <c r="Q128" s="635" t="s">
        <v>326</v>
      </c>
      <c r="R128" s="635" t="s">
        <v>326</v>
      </c>
      <c r="S128" s="635" t="s">
        <v>326</v>
      </c>
      <c r="T128" s="637" t="s">
        <v>1382</v>
      </c>
    </row>
    <row r="129" spans="1:20" ht="60" x14ac:dyDescent="0.25">
      <c r="A129" s="625" t="s">
        <v>305</v>
      </c>
      <c r="B129" s="626" t="s">
        <v>1020</v>
      </c>
      <c r="C129" s="626" t="s">
        <v>308</v>
      </c>
      <c r="D129" s="627" t="s">
        <v>1022</v>
      </c>
      <c r="E129" s="635" t="s">
        <v>1388</v>
      </c>
      <c r="F129" s="636" t="s">
        <v>1037</v>
      </c>
      <c r="G129" s="633" t="s">
        <v>1030</v>
      </c>
      <c r="H129" s="630" t="s">
        <v>326</v>
      </c>
      <c r="I129" s="631" t="s">
        <v>315</v>
      </c>
      <c r="J129" s="630" t="s">
        <v>1390</v>
      </c>
      <c r="K129" s="632">
        <v>100</v>
      </c>
      <c r="L129" s="631" t="s">
        <v>311</v>
      </c>
      <c r="M129" s="631" t="s">
        <v>1027</v>
      </c>
      <c r="N129" s="631" t="s">
        <v>326</v>
      </c>
      <c r="O129" s="631"/>
      <c r="P129" s="634" t="s">
        <v>315</v>
      </c>
      <c r="Q129" s="635" t="s">
        <v>326</v>
      </c>
      <c r="R129" s="635" t="s">
        <v>326</v>
      </c>
      <c r="S129" s="635" t="s">
        <v>326</v>
      </c>
      <c r="T129" s="637" t="s">
        <v>1382</v>
      </c>
    </row>
    <row r="130" spans="1:20" ht="60" x14ac:dyDescent="0.25">
      <c r="A130" s="625" t="s">
        <v>305</v>
      </c>
      <c r="B130" s="626" t="s">
        <v>1020</v>
      </c>
      <c r="C130" s="626" t="s">
        <v>308</v>
      </c>
      <c r="D130" s="627" t="s">
        <v>1022</v>
      </c>
      <c r="E130" s="635" t="s">
        <v>1388</v>
      </c>
      <c r="F130" s="636" t="s">
        <v>1037</v>
      </c>
      <c r="G130" s="633" t="s">
        <v>1031</v>
      </c>
      <c r="H130" s="630" t="s">
        <v>326</v>
      </c>
      <c r="I130" s="631" t="s">
        <v>315</v>
      </c>
      <c r="J130" s="630" t="s">
        <v>1390</v>
      </c>
      <c r="K130" s="632">
        <v>100</v>
      </c>
      <c r="L130" s="631" t="s">
        <v>311</v>
      </c>
      <c r="M130" s="631" t="s">
        <v>1027</v>
      </c>
      <c r="N130" s="631" t="s">
        <v>326</v>
      </c>
      <c r="O130" s="631"/>
      <c r="P130" s="634" t="s">
        <v>315</v>
      </c>
      <c r="Q130" s="635" t="s">
        <v>326</v>
      </c>
      <c r="R130" s="635" t="s">
        <v>326</v>
      </c>
      <c r="S130" s="635" t="s">
        <v>326</v>
      </c>
      <c r="T130" s="637" t="s">
        <v>1382</v>
      </c>
    </row>
    <row r="131" spans="1:20" ht="150" x14ac:dyDescent="0.25">
      <c r="A131" s="625" t="s">
        <v>305</v>
      </c>
      <c r="B131" s="626" t="s">
        <v>1020</v>
      </c>
      <c r="C131" s="626" t="s">
        <v>308</v>
      </c>
      <c r="D131" s="627" t="s">
        <v>1022</v>
      </c>
      <c r="E131" s="635" t="s">
        <v>1388</v>
      </c>
      <c r="F131" s="636" t="s">
        <v>1039</v>
      </c>
      <c r="G131" s="633" t="s">
        <v>1024</v>
      </c>
      <c r="H131" s="630" t="s">
        <v>698</v>
      </c>
      <c r="I131" s="631" t="s">
        <v>315</v>
      </c>
      <c r="J131" s="630" t="s">
        <v>1381</v>
      </c>
      <c r="K131" s="632">
        <v>100</v>
      </c>
      <c r="L131" s="631" t="s">
        <v>311</v>
      </c>
      <c r="M131" s="631" t="s">
        <v>1027</v>
      </c>
      <c r="N131" s="631" t="s">
        <v>326</v>
      </c>
      <c r="O131" s="631"/>
      <c r="P131" s="634" t="s">
        <v>315</v>
      </c>
      <c r="Q131" s="635" t="s">
        <v>326</v>
      </c>
      <c r="R131" s="635" t="s">
        <v>326</v>
      </c>
      <c r="S131" s="635" t="s">
        <v>326</v>
      </c>
      <c r="T131" s="637" t="s">
        <v>1407</v>
      </c>
    </row>
    <row r="132" spans="1:20" ht="60" x14ac:dyDescent="0.25">
      <c r="A132" s="625" t="s">
        <v>305</v>
      </c>
      <c r="B132" s="626" t="s">
        <v>1020</v>
      </c>
      <c r="C132" s="626" t="s">
        <v>308</v>
      </c>
      <c r="D132" s="627" t="s">
        <v>1022</v>
      </c>
      <c r="E132" s="635" t="s">
        <v>1388</v>
      </c>
      <c r="F132" s="636" t="s">
        <v>1039</v>
      </c>
      <c r="G132" s="633" t="s">
        <v>1029</v>
      </c>
      <c r="H132" s="630" t="s">
        <v>698</v>
      </c>
      <c r="I132" s="631" t="s">
        <v>315</v>
      </c>
      <c r="J132" s="630" t="s">
        <v>1381</v>
      </c>
      <c r="K132" s="632">
        <v>100</v>
      </c>
      <c r="L132" s="631" t="s">
        <v>311</v>
      </c>
      <c r="M132" s="631" t="s">
        <v>1027</v>
      </c>
      <c r="N132" s="631" t="s">
        <v>326</v>
      </c>
      <c r="O132" s="631"/>
      <c r="P132" s="634" t="s">
        <v>315</v>
      </c>
      <c r="Q132" s="635" t="s">
        <v>326</v>
      </c>
      <c r="R132" s="635" t="s">
        <v>326</v>
      </c>
      <c r="S132" s="635" t="s">
        <v>326</v>
      </c>
      <c r="T132" s="637" t="s">
        <v>1382</v>
      </c>
    </row>
    <row r="133" spans="1:20" ht="60" x14ac:dyDescent="0.25">
      <c r="A133" s="625" t="s">
        <v>305</v>
      </c>
      <c r="B133" s="626" t="s">
        <v>1020</v>
      </c>
      <c r="C133" s="626" t="s">
        <v>308</v>
      </c>
      <c r="D133" s="627" t="s">
        <v>1022</v>
      </c>
      <c r="E133" s="635" t="s">
        <v>1388</v>
      </c>
      <c r="F133" s="636" t="s">
        <v>1039</v>
      </c>
      <c r="G133" s="633" t="s">
        <v>1030</v>
      </c>
      <c r="H133" s="630" t="s">
        <v>1040</v>
      </c>
      <c r="I133" s="631" t="s">
        <v>315</v>
      </c>
      <c r="J133" s="630" t="s">
        <v>1381</v>
      </c>
      <c r="K133" s="632">
        <v>100</v>
      </c>
      <c r="L133" s="631" t="s">
        <v>311</v>
      </c>
      <c r="M133" s="631" t="s">
        <v>1027</v>
      </c>
      <c r="N133" s="631" t="s">
        <v>326</v>
      </c>
      <c r="O133" s="631"/>
      <c r="P133" s="634" t="s">
        <v>315</v>
      </c>
      <c r="Q133" s="635" t="s">
        <v>326</v>
      </c>
      <c r="R133" s="635" t="s">
        <v>326</v>
      </c>
      <c r="S133" s="635" t="s">
        <v>326</v>
      </c>
      <c r="T133" s="637" t="s">
        <v>1382</v>
      </c>
    </row>
    <row r="134" spans="1:20" ht="150" x14ac:dyDescent="0.25">
      <c r="A134" s="625" t="s">
        <v>305</v>
      </c>
      <c r="B134" s="626" t="s">
        <v>1020</v>
      </c>
      <c r="C134" s="626" t="s">
        <v>308</v>
      </c>
      <c r="D134" s="627" t="s">
        <v>1022</v>
      </c>
      <c r="E134" s="635" t="s">
        <v>1388</v>
      </c>
      <c r="F134" s="636" t="s">
        <v>1039</v>
      </c>
      <c r="G134" s="633" t="s">
        <v>1031</v>
      </c>
      <c r="H134" s="630" t="s">
        <v>1040</v>
      </c>
      <c r="I134" s="631" t="s">
        <v>315</v>
      </c>
      <c r="J134" s="630" t="s">
        <v>1381</v>
      </c>
      <c r="K134" s="632">
        <v>100</v>
      </c>
      <c r="L134" s="631" t="s">
        <v>311</v>
      </c>
      <c r="M134" s="631" t="s">
        <v>1027</v>
      </c>
      <c r="N134" s="631" t="s">
        <v>326</v>
      </c>
      <c r="O134" s="631"/>
      <c r="P134" s="634" t="s">
        <v>315</v>
      </c>
      <c r="Q134" s="635" t="s">
        <v>326</v>
      </c>
      <c r="R134" s="635" t="s">
        <v>326</v>
      </c>
      <c r="S134" s="635" t="s">
        <v>326</v>
      </c>
      <c r="T134" s="637" t="s">
        <v>1407</v>
      </c>
    </row>
    <row r="135" spans="1:20" ht="60" x14ac:dyDescent="0.25">
      <c r="A135" s="625" t="s">
        <v>305</v>
      </c>
      <c r="B135" s="626" t="s">
        <v>1020</v>
      </c>
      <c r="C135" s="626" t="s">
        <v>308</v>
      </c>
      <c r="D135" s="627" t="s">
        <v>1022</v>
      </c>
      <c r="E135" s="635" t="s">
        <v>1388</v>
      </c>
      <c r="F135" s="636" t="s">
        <v>1041</v>
      </c>
      <c r="G135" s="633" t="s">
        <v>1035</v>
      </c>
      <c r="H135" s="630" t="s">
        <v>1042</v>
      </c>
      <c r="I135" s="631" t="s">
        <v>315</v>
      </c>
      <c r="J135" s="630" t="s">
        <v>1384</v>
      </c>
      <c r="K135" s="632">
        <v>100</v>
      </c>
      <c r="L135" s="631" t="s">
        <v>311</v>
      </c>
      <c r="M135" s="631" t="s">
        <v>1027</v>
      </c>
      <c r="N135" s="631" t="s">
        <v>326</v>
      </c>
      <c r="O135" s="631"/>
      <c r="P135" s="634" t="s">
        <v>315</v>
      </c>
      <c r="Q135" s="635" t="s">
        <v>326</v>
      </c>
      <c r="R135" s="635" t="s">
        <v>326</v>
      </c>
      <c r="S135" s="635" t="s">
        <v>326</v>
      </c>
      <c r="T135" s="637" t="s">
        <v>1382</v>
      </c>
    </row>
    <row r="136" spans="1:20" ht="60" x14ac:dyDescent="0.25">
      <c r="A136" s="625" t="s">
        <v>305</v>
      </c>
      <c r="B136" s="626" t="s">
        <v>1020</v>
      </c>
      <c r="C136" s="626" t="s">
        <v>308</v>
      </c>
      <c r="D136" s="627" t="s">
        <v>1022</v>
      </c>
      <c r="E136" s="635" t="s">
        <v>1388</v>
      </c>
      <c r="F136" s="636" t="s">
        <v>1043</v>
      </c>
      <c r="G136" s="633" t="s">
        <v>1024</v>
      </c>
      <c r="H136" s="630" t="s">
        <v>1042</v>
      </c>
      <c r="I136" s="631" t="s">
        <v>315</v>
      </c>
      <c r="J136" s="630" t="s">
        <v>1389</v>
      </c>
      <c r="K136" s="632">
        <v>100</v>
      </c>
      <c r="L136" s="631" t="s">
        <v>311</v>
      </c>
      <c r="M136" s="631" t="s">
        <v>1027</v>
      </c>
      <c r="N136" s="631" t="s">
        <v>326</v>
      </c>
      <c r="O136" s="631"/>
      <c r="P136" s="634" t="s">
        <v>315</v>
      </c>
      <c r="Q136" s="635" t="s">
        <v>326</v>
      </c>
      <c r="R136" s="635" t="s">
        <v>326</v>
      </c>
      <c r="S136" s="635" t="s">
        <v>326</v>
      </c>
      <c r="T136" s="637" t="s">
        <v>1382</v>
      </c>
    </row>
    <row r="137" spans="1:20" ht="150" x14ac:dyDescent="0.25">
      <c r="A137" s="625" t="s">
        <v>305</v>
      </c>
      <c r="B137" s="626" t="s">
        <v>1020</v>
      </c>
      <c r="C137" s="626" t="s">
        <v>308</v>
      </c>
      <c r="D137" s="627" t="s">
        <v>1022</v>
      </c>
      <c r="E137" s="635" t="s">
        <v>1388</v>
      </c>
      <c r="F137" s="636" t="s">
        <v>1044</v>
      </c>
      <c r="G137" s="633" t="s">
        <v>1035</v>
      </c>
      <c r="H137" s="630" t="s">
        <v>1045</v>
      </c>
      <c r="I137" s="631" t="s">
        <v>315</v>
      </c>
      <c r="J137" s="630" t="s">
        <v>1390</v>
      </c>
      <c r="K137" s="632">
        <v>100</v>
      </c>
      <c r="L137" s="631" t="s">
        <v>311</v>
      </c>
      <c r="M137" s="631" t="s">
        <v>1027</v>
      </c>
      <c r="N137" s="631" t="s">
        <v>326</v>
      </c>
      <c r="O137" s="631"/>
      <c r="P137" s="634" t="s">
        <v>315</v>
      </c>
      <c r="Q137" s="635" t="s">
        <v>326</v>
      </c>
      <c r="R137" s="635" t="s">
        <v>326</v>
      </c>
      <c r="S137" s="635" t="s">
        <v>326</v>
      </c>
      <c r="T137" s="637" t="s">
        <v>1407</v>
      </c>
    </row>
    <row r="138" spans="1:20" ht="60" x14ac:dyDescent="0.25">
      <c r="A138" s="625" t="s">
        <v>305</v>
      </c>
      <c r="B138" s="626" t="s">
        <v>1020</v>
      </c>
      <c r="C138" s="626" t="s">
        <v>308</v>
      </c>
      <c r="D138" s="627" t="s">
        <v>1022</v>
      </c>
      <c r="E138" s="635" t="s">
        <v>1388</v>
      </c>
      <c r="F138" s="636" t="s">
        <v>1046</v>
      </c>
      <c r="G138" s="633" t="s">
        <v>1024</v>
      </c>
      <c r="H138" s="630" t="s">
        <v>1045</v>
      </c>
      <c r="I138" s="631" t="s">
        <v>315</v>
      </c>
      <c r="J138" s="630" t="s">
        <v>1389</v>
      </c>
      <c r="K138" s="632">
        <v>100</v>
      </c>
      <c r="L138" s="631" t="s">
        <v>311</v>
      </c>
      <c r="M138" s="631" t="s">
        <v>1027</v>
      </c>
      <c r="N138" s="631" t="s">
        <v>326</v>
      </c>
      <c r="O138" s="631"/>
      <c r="P138" s="634" t="s">
        <v>315</v>
      </c>
      <c r="Q138" s="635" t="s">
        <v>326</v>
      </c>
      <c r="R138" s="635" t="s">
        <v>326</v>
      </c>
      <c r="S138" s="635" t="s">
        <v>326</v>
      </c>
      <c r="T138" s="637" t="s">
        <v>1382</v>
      </c>
    </row>
    <row r="139" spans="1:20" ht="60" x14ac:dyDescent="0.25">
      <c r="A139" s="625" t="s">
        <v>305</v>
      </c>
      <c r="B139" s="626" t="s">
        <v>1020</v>
      </c>
      <c r="C139" s="626" t="s">
        <v>308</v>
      </c>
      <c r="D139" s="627" t="s">
        <v>1022</v>
      </c>
      <c r="E139" s="635" t="s">
        <v>1388</v>
      </c>
      <c r="F139" s="636" t="s">
        <v>1047</v>
      </c>
      <c r="G139" s="633" t="s">
        <v>1035</v>
      </c>
      <c r="H139" s="630" t="s">
        <v>1048</v>
      </c>
      <c r="I139" s="631" t="s">
        <v>315</v>
      </c>
      <c r="J139" s="630" t="s">
        <v>1385</v>
      </c>
      <c r="K139" s="632">
        <v>100</v>
      </c>
      <c r="L139" s="631" t="s">
        <v>311</v>
      </c>
      <c r="M139" s="631" t="s">
        <v>1027</v>
      </c>
      <c r="N139" s="631" t="s">
        <v>326</v>
      </c>
      <c r="O139" s="631"/>
      <c r="P139" s="634" t="s">
        <v>315</v>
      </c>
      <c r="Q139" s="635" t="s">
        <v>326</v>
      </c>
      <c r="R139" s="635" t="s">
        <v>326</v>
      </c>
      <c r="S139" s="635" t="s">
        <v>326</v>
      </c>
      <c r="T139" s="637" t="s">
        <v>1382</v>
      </c>
    </row>
    <row r="140" spans="1:20" ht="60" x14ac:dyDescent="0.25">
      <c r="A140" s="625" t="s">
        <v>305</v>
      </c>
      <c r="B140" s="626" t="s">
        <v>1020</v>
      </c>
      <c r="C140" s="626" t="s">
        <v>308</v>
      </c>
      <c r="D140" s="627" t="s">
        <v>1022</v>
      </c>
      <c r="E140" s="635" t="s">
        <v>1388</v>
      </c>
      <c r="F140" s="636" t="s">
        <v>1049</v>
      </c>
      <c r="G140" s="633" t="s">
        <v>1024</v>
      </c>
      <c r="H140" s="630" t="s">
        <v>1048</v>
      </c>
      <c r="I140" s="631" t="s">
        <v>315</v>
      </c>
      <c r="J140" s="630" t="s">
        <v>1389</v>
      </c>
      <c r="K140" s="632">
        <v>100</v>
      </c>
      <c r="L140" s="631" t="s">
        <v>311</v>
      </c>
      <c r="M140" s="631" t="s">
        <v>1027</v>
      </c>
      <c r="N140" s="631" t="s">
        <v>326</v>
      </c>
      <c r="O140" s="631"/>
      <c r="P140" s="634" t="s">
        <v>315</v>
      </c>
      <c r="Q140" s="635" t="s">
        <v>326</v>
      </c>
      <c r="R140" s="635" t="s">
        <v>326</v>
      </c>
      <c r="S140" s="635" t="s">
        <v>326</v>
      </c>
      <c r="T140" s="637" t="s">
        <v>1382</v>
      </c>
    </row>
    <row r="141" spans="1:20" ht="150" x14ac:dyDescent="0.25">
      <c r="A141" s="625" t="s">
        <v>305</v>
      </c>
      <c r="B141" s="626" t="s">
        <v>1020</v>
      </c>
      <c r="C141" s="626" t="s">
        <v>308</v>
      </c>
      <c r="D141" s="627" t="s">
        <v>1022</v>
      </c>
      <c r="E141" s="635" t="s">
        <v>1388</v>
      </c>
      <c r="F141" s="636" t="s">
        <v>1379</v>
      </c>
      <c r="G141" s="633" t="s">
        <v>1035</v>
      </c>
      <c r="H141" s="630" t="s">
        <v>1051</v>
      </c>
      <c r="I141" s="631" t="s">
        <v>315</v>
      </c>
      <c r="J141" s="630" t="s">
        <v>1384</v>
      </c>
      <c r="K141" s="632">
        <v>100</v>
      </c>
      <c r="L141" s="631" t="s">
        <v>311</v>
      </c>
      <c r="M141" s="631" t="s">
        <v>1027</v>
      </c>
      <c r="N141" s="631" t="s">
        <v>326</v>
      </c>
      <c r="O141" s="631"/>
      <c r="P141" s="634" t="s">
        <v>315</v>
      </c>
      <c r="Q141" s="635" t="s">
        <v>326</v>
      </c>
      <c r="R141" s="635" t="s">
        <v>326</v>
      </c>
      <c r="S141" s="635" t="s">
        <v>326</v>
      </c>
      <c r="T141" s="637" t="s">
        <v>1407</v>
      </c>
    </row>
    <row r="142" spans="1:20" ht="120" x14ac:dyDescent="0.25">
      <c r="A142" s="625" t="s">
        <v>305</v>
      </c>
      <c r="B142" s="626" t="s">
        <v>1020</v>
      </c>
      <c r="C142" s="626" t="s">
        <v>308</v>
      </c>
      <c r="D142" s="627" t="s">
        <v>1022</v>
      </c>
      <c r="E142" s="635" t="s">
        <v>1388</v>
      </c>
      <c r="F142" s="636" t="s">
        <v>1050</v>
      </c>
      <c r="G142" s="633" t="s">
        <v>1024</v>
      </c>
      <c r="H142" s="630" t="s">
        <v>1051</v>
      </c>
      <c r="I142" s="631" t="s">
        <v>315</v>
      </c>
      <c r="J142" s="630" t="s">
        <v>1389</v>
      </c>
      <c r="K142" s="632">
        <v>100</v>
      </c>
      <c r="L142" s="631" t="s">
        <v>311</v>
      </c>
      <c r="M142" s="631" t="s">
        <v>1027</v>
      </c>
      <c r="N142" s="631" t="s">
        <v>326</v>
      </c>
      <c r="O142" s="631"/>
      <c r="P142" s="634" t="s">
        <v>315</v>
      </c>
      <c r="Q142" s="635" t="s">
        <v>326</v>
      </c>
      <c r="R142" s="635" t="s">
        <v>326</v>
      </c>
      <c r="S142" s="635" t="s">
        <v>326</v>
      </c>
      <c r="T142" s="637" t="s">
        <v>1382</v>
      </c>
    </row>
    <row r="143" spans="1:20" ht="60" x14ac:dyDescent="0.25">
      <c r="A143" s="625" t="s">
        <v>305</v>
      </c>
      <c r="B143" s="626" t="s">
        <v>1020</v>
      </c>
      <c r="C143" s="626" t="s">
        <v>308</v>
      </c>
      <c r="D143" s="627" t="s">
        <v>1022</v>
      </c>
      <c r="E143" s="635" t="s">
        <v>1388</v>
      </c>
      <c r="F143" s="636" t="s">
        <v>1052</v>
      </c>
      <c r="G143" s="633" t="s">
        <v>1035</v>
      </c>
      <c r="H143" s="630" t="s">
        <v>533</v>
      </c>
      <c r="I143" s="631" t="s">
        <v>315</v>
      </c>
      <c r="J143" s="630" t="s">
        <v>1384</v>
      </c>
      <c r="K143" s="632">
        <v>100</v>
      </c>
      <c r="L143" s="631" t="s">
        <v>311</v>
      </c>
      <c r="M143" s="631" t="s">
        <v>1027</v>
      </c>
      <c r="N143" s="631" t="s">
        <v>326</v>
      </c>
      <c r="O143" s="631"/>
      <c r="P143" s="634" t="s">
        <v>315</v>
      </c>
      <c r="Q143" s="635" t="s">
        <v>326</v>
      </c>
      <c r="R143" s="635" t="s">
        <v>326</v>
      </c>
      <c r="S143" s="635" t="s">
        <v>326</v>
      </c>
      <c r="T143" s="637" t="s">
        <v>1382</v>
      </c>
    </row>
    <row r="144" spans="1:20" ht="150" x14ac:dyDescent="0.25">
      <c r="A144" s="625" t="s">
        <v>305</v>
      </c>
      <c r="B144" s="626" t="s">
        <v>1020</v>
      </c>
      <c r="C144" s="626" t="s">
        <v>308</v>
      </c>
      <c r="D144" s="627" t="s">
        <v>1022</v>
      </c>
      <c r="E144" s="635" t="s">
        <v>1388</v>
      </c>
      <c r="F144" s="636" t="s">
        <v>1052</v>
      </c>
      <c r="G144" s="633" t="s">
        <v>1024</v>
      </c>
      <c r="H144" s="630" t="s">
        <v>533</v>
      </c>
      <c r="I144" s="631" t="s">
        <v>315</v>
      </c>
      <c r="J144" s="630" t="s">
        <v>1389</v>
      </c>
      <c r="K144" s="632">
        <v>100</v>
      </c>
      <c r="L144" s="631" t="s">
        <v>311</v>
      </c>
      <c r="M144" s="631" t="s">
        <v>1027</v>
      </c>
      <c r="N144" s="631" t="s">
        <v>326</v>
      </c>
      <c r="O144" s="631"/>
      <c r="P144" s="634" t="s">
        <v>315</v>
      </c>
      <c r="Q144" s="635" t="s">
        <v>326</v>
      </c>
      <c r="R144" s="635" t="s">
        <v>326</v>
      </c>
      <c r="S144" s="635" t="s">
        <v>326</v>
      </c>
      <c r="T144" s="637" t="s">
        <v>1407</v>
      </c>
    </row>
    <row r="145" spans="1:20" ht="60" x14ac:dyDescent="0.25">
      <c r="A145" s="625" t="s">
        <v>305</v>
      </c>
      <c r="B145" s="626" t="s">
        <v>1020</v>
      </c>
      <c r="C145" s="626" t="s">
        <v>308</v>
      </c>
      <c r="D145" s="627" t="s">
        <v>1022</v>
      </c>
      <c r="E145" s="635" t="s">
        <v>1391</v>
      </c>
      <c r="F145" s="636" t="s">
        <v>1023</v>
      </c>
      <c r="G145" s="633" t="s">
        <v>1024</v>
      </c>
      <c r="H145" s="630" t="s">
        <v>1025</v>
      </c>
      <c r="I145" s="631" t="s">
        <v>315</v>
      </c>
      <c r="J145" s="630" t="s">
        <v>1392</v>
      </c>
      <c r="K145" s="632">
        <v>100</v>
      </c>
      <c r="L145" s="631" t="s">
        <v>311</v>
      </c>
      <c r="M145" s="631" t="s">
        <v>1027</v>
      </c>
      <c r="N145" s="631" t="s">
        <v>326</v>
      </c>
      <c r="O145" s="631"/>
      <c r="P145" s="634" t="s">
        <v>315</v>
      </c>
      <c r="Q145" s="635" t="s">
        <v>326</v>
      </c>
      <c r="R145" s="635" t="s">
        <v>326</v>
      </c>
      <c r="S145" s="635" t="s">
        <v>326</v>
      </c>
      <c r="T145" s="637" t="s">
        <v>1382</v>
      </c>
    </row>
    <row r="146" spans="1:20" ht="60" x14ac:dyDescent="0.25">
      <c r="A146" s="625" t="s">
        <v>305</v>
      </c>
      <c r="B146" s="626" t="s">
        <v>1020</v>
      </c>
      <c r="C146" s="626" t="s">
        <v>308</v>
      </c>
      <c r="D146" s="627" t="s">
        <v>1022</v>
      </c>
      <c r="E146" s="635" t="s">
        <v>1391</v>
      </c>
      <c r="F146" s="636" t="s">
        <v>1028</v>
      </c>
      <c r="G146" s="633" t="s">
        <v>1029</v>
      </c>
      <c r="H146" s="630" t="s">
        <v>1025</v>
      </c>
      <c r="I146" s="631" t="s">
        <v>315</v>
      </c>
      <c r="J146" s="630" t="s">
        <v>1392</v>
      </c>
      <c r="K146" s="632">
        <v>100</v>
      </c>
      <c r="L146" s="631" t="s">
        <v>311</v>
      </c>
      <c r="M146" s="631" t="s">
        <v>1027</v>
      </c>
      <c r="N146" s="631" t="s">
        <v>326</v>
      </c>
      <c r="O146" s="631"/>
      <c r="P146" s="634" t="s">
        <v>315</v>
      </c>
      <c r="Q146" s="635" t="s">
        <v>326</v>
      </c>
      <c r="R146" s="635" t="s">
        <v>326</v>
      </c>
      <c r="S146" s="635" t="s">
        <v>326</v>
      </c>
      <c r="T146" s="637" t="s">
        <v>1382</v>
      </c>
    </row>
    <row r="147" spans="1:20" ht="60" x14ac:dyDescent="0.25">
      <c r="A147" s="625" t="s">
        <v>305</v>
      </c>
      <c r="B147" s="626" t="s">
        <v>1020</v>
      </c>
      <c r="C147" s="626" t="s">
        <v>308</v>
      </c>
      <c r="D147" s="627" t="s">
        <v>1022</v>
      </c>
      <c r="E147" s="635" t="s">
        <v>1391</v>
      </c>
      <c r="F147" s="636" t="s">
        <v>1028</v>
      </c>
      <c r="G147" s="633" t="s">
        <v>1030</v>
      </c>
      <c r="H147" s="630" t="s">
        <v>1025</v>
      </c>
      <c r="I147" s="631" t="s">
        <v>315</v>
      </c>
      <c r="J147" s="630" t="s">
        <v>1392</v>
      </c>
      <c r="K147" s="632">
        <v>100</v>
      </c>
      <c r="L147" s="631" t="s">
        <v>311</v>
      </c>
      <c r="M147" s="631" t="s">
        <v>1027</v>
      </c>
      <c r="N147" s="631" t="s">
        <v>326</v>
      </c>
      <c r="O147" s="631"/>
      <c r="P147" s="634" t="s">
        <v>315</v>
      </c>
      <c r="Q147" s="635" t="s">
        <v>326</v>
      </c>
      <c r="R147" s="635" t="s">
        <v>326</v>
      </c>
      <c r="S147" s="635" t="s">
        <v>326</v>
      </c>
      <c r="T147" s="637" t="s">
        <v>1382</v>
      </c>
    </row>
    <row r="148" spans="1:20" ht="60" x14ac:dyDescent="0.25">
      <c r="A148" s="625" t="s">
        <v>305</v>
      </c>
      <c r="B148" s="626" t="s">
        <v>1020</v>
      </c>
      <c r="C148" s="626" t="s">
        <v>308</v>
      </c>
      <c r="D148" s="627" t="s">
        <v>1022</v>
      </c>
      <c r="E148" s="635" t="s">
        <v>1391</v>
      </c>
      <c r="F148" s="636" t="s">
        <v>1028</v>
      </c>
      <c r="G148" s="633" t="s">
        <v>1031</v>
      </c>
      <c r="H148" s="630" t="s">
        <v>1025</v>
      </c>
      <c r="I148" s="631" t="s">
        <v>315</v>
      </c>
      <c r="J148" s="630" t="s">
        <v>1392</v>
      </c>
      <c r="K148" s="632">
        <v>100</v>
      </c>
      <c r="L148" s="631" t="s">
        <v>311</v>
      </c>
      <c r="M148" s="631" t="s">
        <v>1027</v>
      </c>
      <c r="N148" s="631" t="s">
        <v>326</v>
      </c>
      <c r="O148" s="631"/>
      <c r="P148" s="634" t="s">
        <v>315</v>
      </c>
      <c r="Q148" s="635" t="s">
        <v>326</v>
      </c>
      <c r="R148" s="635" t="s">
        <v>326</v>
      </c>
      <c r="S148" s="635" t="s">
        <v>326</v>
      </c>
      <c r="T148" s="637" t="s">
        <v>1382</v>
      </c>
    </row>
    <row r="149" spans="1:20" ht="60" x14ac:dyDescent="0.25">
      <c r="A149" s="625" t="s">
        <v>305</v>
      </c>
      <c r="B149" s="626" t="s">
        <v>1020</v>
      </c>
      <c r="C149" s="626" t="s">
        <v>308</v>
      </c>
      <c r="D149" s="627" t="s">
        <v>1022</v>
      </c>
      <c r="E149" s="635" t="s">
        <v>1391</v>
      </c>
      <c r="F149" s="636" t="s">
        <v>1032</v>
      </c>
      <c r="G149" s="633" t="s">
        <v>1024</v>
      </c>
      <c r="H149" s="630" t="s">
        <v>534</v>
      </c>
      <c r="I149" s="631" t="s">
        <v>315</v>
      </c>
      <c r="J149" s="630" t="s">
        <v>1392</v>
      </c>
      <c r="K149" s="632">
        <v>100</v>
      </c>
      <c r="L149" s="631" t="s">
        <v>311</v>
      </c>
      <c r="M149" s="631" t="s">
        <v>1027</v>
      </c>
      <c r="N149" s="631" t="s">
        <v>326</v>
      </c>
      <c r="O149" s="631"/>
      <c r="P149" s="634" t="s">
        <v>315</v>
      </c>
      <c r="Q149" s="635" t="s">
        <v>326</v>
      </c>
      <c r="R149" s="635" t="s">
        <v>326</v>
      </c>
      <c r="S149" s="635" t="s">
        <v>326</v>
      </c>
      <c r="T149" s="637" t="s">
        <v>1382</v>
      </c>
    </row>
    <row r="150" spans="1:20" ht="60" x14ac:dyDescent="0.25">
      <c r="A150" s="625" t="s">
        <v>305</v>
      </c>
      <c r="B150" s="626" t="s">
        <v>1020</v>
      </c>
      <c r="C150" s="626" t="s">
        <v>308</v>
      </c>
      <c r="D150" s="627" t="s">
        <v>1022</v>
      </c>
      <c r="E150" s="635" t="s">
        <v>1391</v>
      </c>
      <c r="F150" s="636" t="s">
        <v>1033</v>
      </c>
      <c r="G150" s="633" t="s">
        <v>1029</v>
      </c>
      <c r="H150" s="630" t="s">
        <v>534</v>
      </c>
      <c r="I150" s="631" t="s">
        <v>315</v>
      </c>
      <c r="J150" s="630" t="s">
        <v>1392</v>
      </c>
      <c r="K150" s="632">
        <v>100</v>
      </c>
      <c r="L150" s="631" t="s">
        <v>311</v>
      </c>
      <c r="M150" s="631" t="s">
        <v>1027</v>
      </c>
      <c r="N150" s="631" t="s">
        <v>326</v>
      </c>
      <c r="O150" s="631"/>
      <c r="P150" s="634" t="s">
        <v>315</v>
      </c>
      <c r="Q150" s="635" t="s">
        <v>326</v>
      </c>
      <c r="R150" s="635" t="s">
        <v>326</v>
      </c>
      <c r="S150" s="635" t="s">
        <v>326</v>
      </c>
      <c r="T150" s="637" t="s">
        <v>1382</v>
      </c>
    </row>
    <row r="151" spans="1:20" ht="60" x14ac:dyDescent="0.25">
      <c r="A151" s="625" t="s">
        <v>305</v>
      </c>
      <c r="B151" s="626" t="s">
        <v>1020</v>
      </c>
      <c r="C151" s="626" t="s">
        <v>308</v>
      </c>
      <c r="D151" s="627" t="s">
        <v>1022</v>
      </c>
      <c r="E151" s="635" t="s">
        <v>1391</v>
      </c>
      <c r="F151" s="636" t="s">
        <v>1034</v>
      </c>
      <c r="G151" s="633" t="s">
        <v>1035</v>
      </c>
      <c r="H151" s="630" t="s">
        <v>1036</v>
      </c>
      <c r="I151" s="631" t="s">
        <v>315</v>
      </c>
      <c r="J151" s="630" t="s">
        <v>1389</v>
      </c>
      <c r="K151" s="632">
        <v>100</v>
      </c>
      <c r="L151" s="631" t="s">
        <v>311</v>
      </c>
      <c r="M151" s="631" t="s">
        <v>1027</v>
      </c>
      <c r="N151" s="631" t="s">
        <v>326</v>
      </c>
      <c r="O151" s="631"/>
      <c r="P151" s="634" t="s">
        <v>315</v>
      </c>
      <c r="Q151" s="635" t="s">
        <v>326</v>
      </c>
      <c r="R151" s="635" t="s">
        <v>326</v>
      </c>
      <c r="S151" s="635" t="s">
        <v>326</v>
      </c>
      <c r="T151" s="637" t="s">
        <v>1382</v>
      </c>
    </row>
    <row r="152" spans="1:20" ht="60" x14ac:dyDescent="0.25">
      <c r="A152" s="625" t="s">
        <v>305</v>
      </c>
      <c r="B152" s="626" t="s">
        <v>1020</v>
      </c>
      <c r="C152" s="626" t="s">
        <v>308</v>
      </c>
      <c r="D152" s="627" t="s">
        <v>1022</v>
      </c>
      <c r="E152" s="635" t="s">
        <v>1391</v>
      </c>
      <c r="F152" s="636" t="s">
        <v>1034</v>
      </c>
      <c r="G152" s="633" t="s">
        <v>1024</v>
      </c>
      <c r="H152" s="630" t="s">
        <v>1036</v>
      </c>
      <c r="I152" s="631" t="s">
        <v>315</v>
      </c>
      <c r="J152" s="630" t="s">
        <v>1389</v>
      </c>
      <c r="K152" s="632">
        <v>100</v>
      </c>
      <c r="L152" s="631" t="s">
        <v>311</v>
      </c>
      <c r="M152" s="631" t="s">
        <v>1027</v>
      </c>
      <c r="N152" s="631" t="s">
        <v>326</v>
      </c>
      <c r="O152" s="631"/>
      <c r="P152" s="634" t="s">
        <v>315</v>
      </c>
      <c r="Q152" s="635" t="s">
        <v>326</v>
      </c>
      <c r="R152" s="635" t="s">
        <v>326</v>
      </c>
      <c r="S152" s="635" t="s">
        <v>326</v>
      </c>
      <c r="T152" s="637" t="s">
        <v>1382</v>
      </c>
    </row>
    <row r="153" spans="1:20" ht="60" x14ac:dyDescent="0.25">
      <c r="A153" s="625" t="s">
        <v>305</v>
      </c>
      <c r="B153" s="626" t="s">
        <v>1020</v>
      </c>
      <c r="C153" s="626" t="s">
        <v>308</v>
      </c>
      <c r="D153" s="627" t="s">
        <v>1022</v>
      </c>
      <c r="E153" s="635" t="s">
        <v>1391</v>
      </c>
      <c r="F153" s="636" t="s">
        <v>1034</v>
      </c>
      <c r="G153" s="633" t="s">
        <v>1029</v>
      </c>
      <c r="H153" s="630" t="s">
        <v>1036</v>
      </c>
      <c r="I153" s="631" t="s">
        <v>315</v>
      </c>
      <c r="J153" s="630" t="s">
        <v>1390</v>
      </c>
      <c r="K153" s="632">
        <v>100</v>
      </c>
      <c r="L153" s="631" t="s">
        <v>311</v>
      </c>
      <c r="M153" s="631" t="s">
        <v>1027</v>
      </c>
      <c r="N153" s="631" t="s">
        <v>326</v>
      </c>
      <c r="O153" s="631"/>
      <c r="P153" s="634" t="s">
        <v>315</v>
      </c>
      <c r="Q153" s="635" t="s">
        <v>326</v>
      </c>
      <c r="R153" s="635" t="s">
        <v>326</v>
      </c>
      <c r="S153" s="635" t="s">
        <v>326</v>
      </c>
      <c r="T153" s="637" t="s">
        <v>1382</v>
      </c>
    </row>
    <row r="154" spans="1:20" ht="60" x14ac:dyDescent="0.25">
      <c r="A154" s="625" t="s">
        <v>305</v>
      </c>
      <c r="B154" s="626" t="s">
        <v>1020</v>
      </c>
      <c r="C154" s="626" t="s">
        <v>308</v>
      </c>
      <c r="D154" s="627" t="s">
        <v>1022</v>
      </c>
      <c r="E154" s="635" t="s">
        <v>1391</v>
      </c>
      <c r="F154" s="636" t="s">
        <v>1037</v>
      </c>
      <c r="G154" s="633" t="s">
        <v>1035</v>
      </c>
      <c r="H154" s="630" t="s">
        <v>326</v>
      </c>
      <c r="I154" s="631" t="s">
        <v>315</v>
      </c>
      <c r="J154" s="630" t="s">
        <v>1393</v>
      </c>
      <c r="K154" s="632">
        <v>100</v>
      </c>
      <c r="L154" s="631" t="s">
        <v>311</v>
      </c>
      <c r="M154" s="631" t="s">
        <v>1027</v>
      </c>
      <c r="N154" s="631" t="s">
        <v>326</v>
      </c>
      <c r="O154" s="631"/>
      <c r="P154" s="634" t="s">
        <v>315</v>
      </c>
      <c r="Q154" s="635" t="s">
        <v>326</v>
      </c>
      <c r="R154" s="635" t="s">
        <v>326</v>
      </c>
      <c r="S154" s="635" t="s">
        <v>326</v>
      </c>
      <c r="T154" s="637" t="s">
        <v>1382</v>
      </c>
    </row>
    <row r="155" spans="1:20" ht="60" x14ac:dyDescent="0.25">
      <c r="A155" s="625" t="s">
        <v>305</v>
      </c>
      <c r="B155" s="626" t="s">
        <v>1020</v>
      </c>
      <c r="C155" s="626" t="s">
        <v>308</v>
      </c>
      <c r="D155" s="627" t="s">
        <v>1022</v>
      </c>
      <c r="E155" s="635" t="s">
        <v>1391</v>
      </c>
      <c r="F155" s="636" t="s">
        <v>1037</v>
      </c>
      <c r="G155" s="633" t="s">
        <v>1024</v>
      </c>
      <c r="H155" s="630" t="s">
        <v>326</v>
      </c>
      <c r="I155" s="631" t="s">
        <v>315</v>
      </c>
      <c r="J155" s="630" t="s">
        <v>1389</v>
      </c>
      <c r="K155" s="632">
        <v>100</v>
      </c>
      <c r="L155" s="631" t="s">
        <v>311</v>
      </c>
      <c r="M155" s="631" t="s">
        <v>1027</v>
      </c>
      <c r="N155" s="631" t="s">
        <v>326</v>
      </c>
      <c r="O155" s="631"/>
      <c r="P155" s="634" t="s">
        <v>315</v>
      </c>
      <c r="Q155" s="635" t="s">
        <v>326</v>
      </c>
      <c r="R155" s="635" t="s">
        <v>326</v>
      </c>
      <c r="S155" s="635" t="s">
        <v>326</v>
      </c>
      <c r="T155" s="637" t="s">
        <v>1382</v>
      </c>
    </row>
    <row r="156" spans="1:20" ht="60" x14ac:dyDescent="0.25">
      <c r="A156" s="625" t="s">
        <v>305</v>
      </c>
      <c r="B156" s="626" t="s">
        <v>1020</v>
      </c>
      <c r="C156" s="626" t="s">
        <v>308</v>
      </c>
      <c r="D156" s="627" t="s">
        <v>1022</v>
      </c>
      <c r="E156" s="635" t="s">
        <v>1391</v>
      </c>
      <c r="F156" s="636" t="s">
        <v>1037</v>
      </c>
      <c r="G156" s="633" t="s">
        <v>1029</v>
      </c>
      <c r="H156" s="630" t="s">
        <v>326</v>
      </c>
      <c r="I156" s="631" t="s">
        <v>315</v>
      </c>
      <c r="J156" s="630" t="s">
        <v>1390</v>
      </c>
      <c r="K156" s="632">
        <v>100</v>
      </c>
      <c r="L156" s="631" t="s">
        <v>311</v>
      </c>
      <c r="M156" s="631" t="s">
        <v>1027</v>
      </c>
      <c r="N156" s="631" t="s">
        <v>326</v>
      </c>
      <c r="O156" s="631"/>
      <c r="P156" s="634" t="s">
        <v>315</v>
      </c>
      <c r="Q156" s="635" t="s">
        <v>326</v>
      </c>
      <c r="R156" s="635" t="s">
        <v>326</v>
      </c>
      <c r="S156" s="635" t="s">
        <v>326</v>
      </c>
      <c r="T156" s="637" t="s">
        <v>1382</v>
      </c>
    </row>
    <row r="157" spans="1:20" ht="60" x14ac:dyDescent="0.25">
      <c r="A157" s="625" t="s">
        <v>305</v>
      </c>
      <c r="B157" s="626" t="s">
        <v>1020</v>
      </c>
      <c r="C157" s="626" t="s">
        <v>308</v>
      </c>
      <c r="D157" s="627" t="s">
        <v>1022</v>
      </c>
      <c r="E157" s="635" t="s">
        <v>1391</v>
      </c>
      <c r="F157" s="636" t="s">
        <v>1037</v>
      </c>
      <c r="G157" s="633" t="s">
        <v>1030</v>
      </c>
      <c r="H157" s="630" t="s">
        <v>326</v>
      </c>
      <c r="I157" s="631" t="s">
        <v>315</v>
      </c>
      <c r="J157" s="630" t="s">
        <v>1390</v>
      </c>
      <c r="K157" s="632">
        <v>100</v>
      </c>
      <c r="L157" s="631" t="s">
        <v>311</v>
      </c>
      <c r="M157" s="631" t="s">
        <v>1027</v>
      </c>
      <c r="N157" s="631" t="s">
        <v>326</v>
      </c>
      <c r="O157" s="631"/>
      <c r="P157" s="634" t="s">
        <v>315</v>
      </c>
      <c r="Q157" s="635" t="s">
        <v>326</v>
      </c>
      <c r="R157" s="635" t="s">
        <v>326</v>
      </c>
      <c r="S157" s="635" t="s">
        <v>326</v>
      </c>
      <c r="T157" s="637" t="s">
        <v>1382</v>
      </c>
    </row>
    <row r="158" spans="1:20" ht="60" x14ac:dyDescent="0.25">
      <c r="A158" s="625" t="s">
        <v>305</v>
      </c>
      <c r="B158" s="626" t="s">
        <v>1020</v>
      </c>
      <c r="C158" s="626" t="s">
        <v>308</v>
      </c>
      <c r="D158" s="627" t="s">
        <v>1022</v>
      </c>
      <c r="E158" s="635" t="s">
        <v>1391</v>
      </c>
      <c r="F158" s="636" t="s">
        <v>1037</v>
      </c>
      <c r="G158" s="633" t="s">
        <v>1031</v>
      </c>
      <c r="H158" s="630" t="s">
        <v>326</v>
      </c>
      <c r="I158" s="631" t="s">
        <v>315</v>
      </c>
      <c r="J158" s="630" t="s">
        <v>1390</v>
      </c>
      <c r="K158" s="632">
        <v>100</v>
      </c>
      <c r="L158" s="631" t="s">
        <v>311</v>
      </c>
      <c r="M158" s="631" t="s">
        <v>1027</v>
      </c>
      <c r="N158" s="631" t="s">
        <v>326</v>
      </c>
      <c r="O158" s="631"/>
      <c r="P158" s="634" t="s">
        <v>315</v>
      </c>
      <c r="Q158" s="635" t="s">
        <v>326</v>
      </c>
      <c r="R158" s="635" t="s">
        <v>326</v>
      </c>
      <c r="S158" s="635" t="s">
        <v>326</v>
      </c>
      <c r="T158" s="637" t="s">
        <v>1382</v>
      </c>
    </row>
    <row r="159" spans="1:20" ht="150" x14ac:dyDescent="0.25">
      <c r="A159" s="625" t="s">
        <v>305</v>
      </c>
      <c r="B159" s="626" t="s">
        <v>1020</v>
      </c>
      <c r="C159" s="626" t="s">
        <v>308</v>
      </c>
      <c r="D159" s="627" t="s">
        <v>1022</v>
      </c>
      <c r="E159" s="635" t="s">
        <v>1391</v>
      </c>
      <c r="F159" s="636" t="s">
        <v>1039</v>
      </c>
      <c r="G159" s="633" t="s">
        <v>1024</v>
      </c>
      <c r="H159" s="630" t="s">
        <v>698</v>
      </c>
      <c r="I159" s="631" t="s">
        <v>315</v>
      </c>
      <c r="J159" s="630" t="s">
        <v>1392</v>
      </c>
      <c r="K159" s="632">
        <v>100</v>
      </c>
      <c r="L159" s="631" t="s">
        <v>311</v>
      </c>
      <c r="M159" s="631" t="s">
        <v>1027</v>
      </c>
      <c r="N159" s="631" t="s">
        <v>326</v>
      </c>
      <c r="O159" s="631"/>
      <c r="P159" s="634" t="s">
        <v>315</v>
      </c>
      <c r="Q159" s="635" t="s">
        <v>326</v>
      </c>
      <c r="R159" s="635" t="s">
        <v>326</v>
      </c>
      <c r="S159" s="635" t="s">
        <v>326</v>
      </c>
      <c r="T159" s="637" t="s">
        <v>1407</v>
      </c>
    </row>
    <row r="160" spans="1:20" ht="60" x14ac:dyDescent="0.25">
      <c r="A160" s="625" t="s">
        <v>305</v>
      </c>
      <c r="B160" s="626" t="s">
        <v>1020</v>
      </c>
      <c r="C160" s="626" t="s">
        <v>308</v>
      </c>
      <c r="D160" s="627" t="s">
        <v>1022</v>
      </c>
      <c r="E160" s="635" t="s">
        <v>1391</v>
      </c>
      <c r="F160" s="636" t="s">
        <v>1039</v>
      </c>
      <c r="G160" s="633" t="s">
        <v>1029</v>
      </c>
      <c r="H160" s="630" t="s">
        <v>698</v>
      </c>
      <c r="I160" s="631" t="s">
        <v>315</v>
      </c>
      <c r="J160" s="630" t="s">
        <v>1392</v>
      </c>
      <c r="K160" s="632">
        <v>100</v>
      </c>
      <c r="L160" s="631" t="s">
        <v>311</v>
      </c>
      <c r="M160" s="631" t="s">
        <v>1027</v>
      </c>
      <c r="N160" s="631" t="s">
        <v>326</v>
      </c>
      <c r="O160" s="631"/>
      <c r="P160" s="634" t="s">
        <v>315</v>
      </c>
      <c r="Q160" s="635" t="s">
        <v>326</v>
      </c>
      <c r="R160" s="635" t="s">
        <v>326</v>
      </c>
      <c r="S160" s="635" t="s">
        <v>326</v>
      </c>
      <c r="T160" s="637" t="s">
        <v>1382</v>
      </c>
    </row>
    <row r="161" spans="1:20" ht="60" x14ac:dyDescent="0.25">
      <c r="A161" s="625" t="s">
        <v>305</v>
      </c>
      <c r="B161" s="626" t="s">
        <v>1020</v>
      </c>
      <c r="C161" s="626" t="s">
        <v>308</v>
      </c>
      <c r="D161" s="627" t="s">
        <v>1022</v>
      </c>
      <c r="E161" s="635" t="s">
        <v>1391</v>
      </c>
      <c r="F161" s="636" t="s">
        <v>1039</v>
      </c>
      <c r="G161" s="633" t="s">
        <v>1030</v>
      </c>
      <c r="H161" s="630" t="s">
        <v>1040</v>
      </c>
      <c r="I161" s="631" t="s">
        <v>315</v>
      </c>
      <c r="J161" s="630" t="s">
        <v>1392</v>
      </c>
      <c r="K161" s="632">
        <v>100</v>
      </c>
      <c r="L161" s="631" t="s">
        <v>311</v>
      </c>
      <c r="M161" s="631" t="s">
        <v>1027</v>
      </c>
      <c r="N161" s="631" t="s">
        <v>326</v>
      </c>
      <c r="O161" s="631"/>
      <c r="P161" s="634" t="s">
        <v>315</v>
      </c>
      <c r="Q161" s="635" t="s">
        <v>326</v>
      </c>
      <c r="R161" s="635" t="s">
        <v>326</v>
      </c>
      <c r="S161" s="635" t="s">
        <v>326</v>
      </c>
      <c r="T161" s="637" t="s">
        <v>1382</v>
      </c>
    </row>
    <row r="162" spans="1:20" ht="150" x14ac:dyDescent="0.25">
      <c r="A162" s="625" t="s">
        <v>305</v>
      </c>
      <c r="B162" s="626" t="s">
        <v>1020</v>
      </c>
      <c r="C162" s="626" t="s">
        <v>308</v>
      </c>
      <c r="D162" s="627" t="s">
        <v>1022</v>
      </c>
      <c r="E162" s="635" t="s">
        <v>1391</v>
      </c>
      <c r="F162" s="636" t="s">
        <v>1039</v>
      </c>
      <c r="G162" s="633" t="s">
        <v>1031</v>
      </c>
      <c r="H162" s="630" t="s">
        <v>1040</v>
      </c>
      <c r="I162" s="631" t="s">
        <v>315</v>
      </c>
      <c r="J162" s="630" t="s">
        <v>1392</v>
      </c>
      <c r="K162" s="632">
        <v>100</v>
      </c>
      <c r="L162" s="631" t="s">
        <v>311</v>
      </c>
      <c r="M162" s="631" t="s">
        <v>1027</v>
      </c>
      <c r="N162" s="631" t="s">
        <v>326</v>
      </c>
      <c r="O162" s="631"/>
      <c r="P162" s="634" t="s">
        <v>315</v>
      </c>
      <c r="Q162" s="635" t="s">
        <v>326</v>
      </c>
      <c r="R162" s="635" t="s">
        <v>326</v>
      </c>
      <c r="S162" s="635" t="s">
        <v>326</v>
      </c>
      <c r="T162" s="637" t="s">
        <v>1407</v>
      </c>
    </row>
    <row r="163" spans="1:20" ht="60" x14ac:dyDescent="0.25">
      <c r="A163" s="625" t="s">
        <v>305</v>
      </c>
      <c r="B163" s="626" t="s">
        <v>1020</v>
      </c>
      <c r="C163" s="626" t="s">
        <v>308</v>
      </c>
      <c r="D163" s="627" t="s">
        <v>1022</v>
      </c>
      <c r="E163" s="635" t="s">
        <v>1391</v>
      </c>
      <c r="F163" s="636" t="s">
        <v>1041</v>
      </c>
      <c r="G163" s="633" t="s">
        <v>1035</v>
      </c>
      <c r="H163" s="630" t="s">
        <v>1042</v>
      </c>
      <c r="I163" s="631" t="s">
        <v>315</v>
      </c>
      <c r="J163" s="630" t="s">
        <v>1393</v>
      </c>
      <c r="K163" s="632">
        <v>100</v>
      </c>
      <c r="L163" s="631" t="s">
        <v>311</v>
      </c>
      <c r="M163" s="631" t="s">
        <v>1027</v>
      </c>
      <c r="N163" s="631" t="s">
        <v>326</v>
      </c>
      <c r="O163" s="631"/>
      <c r="P163" s="634" t="s">
        <v>315</v>
      </c>
      <c r="Q163" s="635" t="s">
        <v>326</v>
      </c>
      <c r="R163" s="635" t="s">
        <v>326</v>
      </c>
      <c r="S163" s="635" t="s">
        <v>326</v>
      </c>
      <c r="T163" s="637" t="s">
        <v>1382</v>
      </c>
    </row>
    <row r="164" spans="1:20" ht="60" x14ac:dyDescent="0.25">
      <c r="A164" s="625" t="s">
        <v>305</v>
      </c>
      <c r="B164" s="626" t="s">
        <v>1020</v>
      </c>
      <c r="C164" s="626" t="s">
        <v>308</v>
      </c>
      <c r="D164" s="627" t="s">
        <v>1022</v>
      </c>
      <c r="E164" s="635" t="s">
        <v>1391</v>
      </c>
      <c r="F164" s="636" t="s">
        <v>1043</v>
      </c>
      <c r="G164" s="633" t="s">
        <v>1024</v>
      </c>
      <c r="H164" s="630" t="s">
        <v>1042</v>
      </c>
      <c r="I164" s="631" t="s">
        <v>315</v>
      </c>
      <c r="J164" s="630" t="s">
        <v>1389</v>
      </c>
      <c r="K164" s="632">
        <v>100</v>
      </c>
      <c r="L164" s="631" t="s">
        <v>311</v>
      </c>
      <c r="M164" s="631" t="s">
        <v>1027</v>
      </c>
      <c r="N164" s="631" t="s">
        <v>326</v>
      </c>
      <c r="O164" s="631"/>
      <c r="P164" s="634" t="s">
        <v>315</v>
      </c>
      <c r="Q164" s="635" t="s">
        <v>326</v>
      </c>
      <c r="R164" s="635" t="s">
        <v>326</v>
      </c>
      <c r="S164" s="635" t="s">
        <v>326</v>
      </c>
      <c r="T164" s="637" t="s">
        <v>1382</v>
      </c>
    </row>
    <row r="165" spans="1:20" ht="150" x14ac:dyDescent="0.25">
      <c r="A165" s="625" t="s">
        <v>305</v>
      </c>
      <c r="B165" s="626" t="s">
        <v>1020</v>
      </c>
      <c r="C165" s="626" t="s">
        <v>308</v>
      </c>
      <c r="D165" s="627" t="s">
        <v>1022</v>
      </c>
      <c r="E165" s="635" t="s">
        <v>1391</v>
      </c>
      <c r="F165" s="636" t="s">
        <v>1044</v>
      </c>
      <c r="G165" s="633" t="s">
        <v>1035</v>
      </c>
      <c r="H165" s="630" t="s">
        <v>1045</v>
      </c>
      <c r="I165" s="631" t="s">
        <v>315</v>
      </c>
      <c r="J165" s="630" t="s">
        <v>1390</v>
      </c>
      <c r="K165" s="632">
        <v>100</v>
      </c>
      <c r="L165" s="631" t="s">
        <v>311</v>
      </c>
      <c r="M165" s="631" t="s">
        <v>1027</v>
      </c>
      <c r="N165" s="631" t="s">
        <v>326</v>
      </c>
      <c r="O165" s="631"/>
      <c r="P165" s="634" t="s">
        <v>315</v>
      </c>
      <c r="Q165" s="635" t="s">
        <v>326</v>
      </c>
      <c r="R165" s="635" t="s">
        <v>326</v>
      </c>
      <c r="S165" s="635" t="s">
        <v>326</v>
      </c>
      <c r="T165" s="637" t="s">
        <v>1407</v>
      </c>
    </row>
    <row r="166" spans="1:20" ht="60" x14ac:dyDescent="0.25">
      <c r="A166" s="625" t="s">
        <v>305</v>
      </c>
      <c r="B166" s="626" t="s">
        <v>1020</v>
      </c>
      <c r="C166" s="626" t="s">
        <v>308</v>
      </c>
      <c r="D166" s="627" t="s">
        <v>1022</v>
      </c>
      <c r="E166" s="635" t="s">
        <v>1391</v>
      </c>
      <c r="F166" s="636" t="s">
        <v>1046</v>
      </c>
      <c r="G166" s="633" t="s">
        <v>1024</v>
      </c>
      <c r="H166" s="630" t="s">
        <v>1045</v>
      </c>
      <c r="I166" s="631" t="s">
        <v>315</v>
      </c>
      <c r="J166" s="630" t="s">
        <v>1389</v>
      </c>
      <c r="K166" s="632">
        <v>100</v>
      </c>
      <c r="L166" s="631" t="s">
        <v>311</v>
      </c>
      <c r="M166" s="631" t="s">
        <v>1027</v>
      </c>
      <c r="N166" s="631" t="s">
        <v>326</v>
      </c>
      <c r="O166" s="631"/>
      <c r="P166" s="634" t="s">
        <v>315</v>
      </c>
      <c r="Q166" s="635" t="s">
        <v>326</v>
      </c>
      <c r="R166" s="635" t="s">
        <v>326</v>
      </c>
      <c r="S166" s="635" t="s">
        <v>326</v>
      </c>
      <c r="T166" s="637" t="s">
        <v>1382</v>
      </c>
    </row>
    <row r="167" spans="1:20" ht="60" x14ac:dyDescent="0.25">
      <c r="A167" s="625" t="s">
        <v>305</v>
      </c>
      <c r="B167" s="626" t="s">
        <v>1020</v>
      </c>
      <c r="C167" s="626" t="s">
        <v>308</v>
      </c>
      <c r="D167" s="627" t="s">
        <v>1022</v>
      </c>
      <c r="E167" s="635" t="s">
        <v>1391</v>
      </c>
      <c r="F167" s="636" t="s">
        <v>1047</v>
      </c>
      <c r="G167" s="633" t="s">
        <v>1035</v>
      </c>
      <c r="H167" s="630" t="s">
        <v>1048</v>
      </c>
      <c r="I167" s="631" t="s">
        <v>315</v>
      </c>
      <c r="J167" s="630" t="s">
        <v>1393</v>
      </c>
      <c r="K167" s="632">
        <v>100</v>
      </c>
      <c r="L167" s="631" t="s">
        <v>311</v>
      </c>
      <c r="M167" s="631" t="s">
        <v>1027</v>
      </c>
      <c r="N167" s="631" t="s">
        <v>326</v>
      </c>
      <c r="O167" s="631"/>
      <c r="P167" s="634" t="s">
        <v>315</v>
      </c>
      <c r="Q167" s="635" t="s">
        <v>326</v>
      </c>
      <c r="R167" s="635" t="s">
        <v>326</v>
      </c>
      <c r="S167" s="635" t="s">
        <v>326</v>
      </c>
      <c r="T167" s="637" t="s">
        <v>1382</v>
      </c>
    </row>
    <row r="168" spans="1:20" ht="60" x14ac:dyDescent="0.25">
      <c r="A168" s="625" t="s">
        <v>305</v>
      </c>
      <c r="B168" s="626" t="s">
        <v>1020</v>
      </c>
      <c r="C168" s="626" t="s">
        <v>308</v>
      </c>
      <c r="D168" s="627" t="s">
        <v>1022</v>
      </c>
      <c r="E168" s="635" t="s">
        <v>1391</v>
      </c>
      <c r="F168" s="636" t="s">
        <v>1049</v>
      </c>
      <c r="G168" s="633" t="s">
        <v>1024</v>
      </c>
      <c r="H168" s="630" t="s">
        <v>1048</v>
      </c>
      <c r="I168" s="631" t="s">
        <v>315</v>
      </c>
      <c r="J168" s="630" t="s">
        <v>1389</v>
      </c>
      <c r="K168" s="632">
        <v>100</v>
      </c>
      <c r="L168" s="631" t="s">
        <v>311</v>
      </c>
      <c r="M168" s="631" t="s">
        <v>1027</v>
      </c>
      <c r="N168" s="631" t="s">
        <v>326</v>
      </c>
      <c r="O168" s="631"/>
      <c r="P168" s="634" t="s">
        <v>315</v>
      </c>
      <c r="Q168" s="635" t="s">
        <v>326</v>
      </c>
      <c r="R168" s="635" t="s">
        <v>326</v>
      </c>
      <c r="S168" s="635" t="s">
        <v>326</v>
      </c>
      <c r="T168" s="637" t="s">
        <v>1382</v>
      </c>
    </row>
    <row r="169" spans="1:20" ht="150" x14ac:dyDescent="0.25">
      <c r="A169" s="625" t="s">
        <v>305</v>
      </c>
      <c r="B169" s="626" t="s">
        <v>1020</v>
      </c>
      <c r="C169" s="626" t="s">
        <v>308</v>
      </c>
      <c r="D169" s="627" t="s">
        <v>1022</v>
      </c>
      <c r="E169" s="635" t="s">
        <v>1391</v>
      </c>
      <c r="F169" s="636" t="s">
        <v>1379</v>
      </c>
      <c r="G169" s="633" t="s">
        <v>1035</v>
      </c>
      <c r="H169" s="630" t="s">
        <v>1051</v>
      </c>
      <c r="I169" s="631" t="s">
        <v>315</v>
      </c>
      <c r="J169" s="630" t="s">
        <v>1393</v>
      </c>
      <c r="K169" s="632">
        <v>100</v>
      </c>
      <c r="L169" s="631" t="s">
        <v>311</v>
      </c>
      <c r="M169" s="631" t="s">
        <v>1027</v>
      </c>
      <c r="N169" s="631" t="s">
        <v>326</v>
      </c>
      <c r="O169" s="631"/>
      <c r="P169" s="634" t="s">
        <v>315</v>
      </c>
      <c r="Q169" s="635" t="s">
        <v>326</v>
      </c>
      <c r="R169" s="635" t="s">
        <v>326</v>
      </c>
      <c r="S169" s="635" t="s">
        <v>326</v>
      </c>
      <c r="T169" s="637" t="s">
        <v>1407</v>
      </c>
    </row>
    <row r="170" spans="1:20" ht="120" x14ac:dyDescent="0.25">
      <c r="A170" s="625" t="s">
        <v>305</v>
      </c>
      <c r="B170" s="626" t="s">
        <v>1020</v>
      </c>
      <c r="C170" s="626" t="s">
        <v>308</v>
      </c>
      <c r="D170" s="627" t="s">
        <v>1022</v>
      </c>
      <c r="E170" s="635" t="s">
        <v>1391</v>
      </c>
      <c r="F170" s="636" t="s">
        <v>1050</v>
      </c>
      <c r="G170" s="633" t="s">
        <v>1024</v>
      </c>
      <c r="H170" s="630" t="s">
        <v>1051</v>
      </c>
      <c r="I170" s="631" t="s">
        <v>315</v>
      </c>
      <c r="J170" s="630" t="s">
        <v>1389</v>
      </c>
      <c r="K170" s="632">
        <v>100</v>
      </c>
      <c r="L170" s="631" t="s">
        <v>311</v>
      </c>
      <c r="M170" s="631" t="s">
        <v>1027</v>
      </c>
      <c r="N170" s="631" t="s">
        <v>326</v>
      </c>
      <c r="O170" s="631"/>
      <c r="P170" s="634" t="s">
        <v>315</v>
      </c>
      <c r="Q170" s="635" t="s">
        <v>326</v>
      </c>
      <c r="R170" s="635" t="s">
        <v>326</v>
      </c>
      <c r="S170" s="635" t="s">
        <v>326</v>
      </c>
      <c r="T170" s="637" t="s">
        <v>1382</v>
      </c>
    </row>
    <row r="171" spans="1:20" ht="60" x14ac:dyDescent="0.25">
      <c r="A171" s="625" t="s">
        <v>305</v>
      </c>
      <c r="B171" s="626" t="s">
        <v>1020</v>
      </c>
      <c r="C171" s="626" t="s">
        <v>308</v>
      </c>
      <c r="D171" s="627" t="s">
        <v>1022</v>
      </c>
      <c r="E171" s="635" t="s">
        <v>1391</v>
      </c>
      <c r="F171" s="636" t="s">
        <v>1052</v>
      </c>
      <c r="G171" s="633" t="s">
        <v>1035</v>
      </c>
      <c r="H171" s="630" t="s">
        <v>533</v>
      </c>
      <c r="I171" s="631" t="s">
        <v>315</v>
      </c>
      <c r="J171" s="630" t="s">
        <v>1393</v>
      </c>
      <c r="K171" s="632">
        <v>100</v>
      </c>
      <c r="L171" s="631" t="s">
        <v>311</v>
      </c>
      <c r="M171" s="631" t="s">
        <v>1027</v>
      </c>
      <c r="N171" s="631" t="s">
        <v>326</v>
      </c>
      <c r="O171" s="631"/>
      <c r="P171" s="634" t="s">
        <v>315</v>
      </c>
      <c r="Q171" s="635" t="s">
        <v>326</v>
      </c>
      <c r="R171" s="635" t="s">
        <v>326</v>
      </c>
      <c r="S171" s="635" t="s">
        <v>326</v>
      </c>
      <c r="T171" s="637" t="s">
        <v>1382</v>
      </c>
    </row>
    <row r="172" spans="1:20" ht="150" x14ac:dyDescent="0.25">
      <c r="A172" s="625" t="s">
        <v>305</v>
      </c>
      <c r="B172" s="626" t="s">
        <v>1020</v>
      </c>
      <c r="C172" s="626" t="s">
        <v>308</v>
      </c>
      <c r="D172" s="627" t="s">
        <v>1022</v>
      </c>
      <c r="E172" s="635" t="s">
        <v>1391</v>
      </c>
      <c r="F172" s="636" t="s">
        <v>1052</v>
      </c>
      <c r="G172" s="633" t="s">
        <v>1024</v>
      </c>
      <c r="H172" s="630" t="s">
        <v>533</v>
      </c>
      <c r="I172" s="631" t="s">
        <v>315</v>
      </c>
      <c r="J172" s="630" t="s">
        <v>1389</v>
      </c>
      <c r="K172" s="632">
        <v>100</v>
      </c>
      <c r="L172" s="631" t="s">
        <v>311</v>
      </c>
      <c r="M172" s="631" t="s">
        <v>1027</v>
      </c>
      <c r="N172" s="631" t="s">
        <v>326</v>
      </c>
      <c r="O172" s="631"/>
      <c r="P172" s="634" t="s">
        <v>315</v>
      </c>
      <c r="Q172" s="635" t="s">
        <v>326</v>
      </c>
      <c r="R172" s="635" t="s">
        <v>326</v>
      </c>
      <c r="S172" s="635" t="s">
        <v>326</v>
      </c>
      <c r="T172" s="637" t="s">
        <v>1407</v>
      </c>
    </row>
    <row r="173" spans="1:20" ht="60" x14ac:dyDescent="0.25">
      <c r="A173" s="625" t="s">
        <v>305</v>
      </c>
      <c r="B173" s="626" t="s">
        <v>1020</v>
      </c>
      <c r="C173" s="626" t="s">
        <v>308</v>
      </c>
      <c r="D173" s="627" t="s">
        <v>1022</v>
      </c>
      <c r="E173" s="635" t="s">
        <v>1394</v>
      </c>
      <c r="F173" s="636" t="s">
        <v>1023</v>
      </c>
      <c r="G173" s="633" t="s">
        <v>1024</v>
      </c>
      <c r="H173" s="630" t="s">
        <v>1025</v>
      </c>
      <c r="I173" s="631" t="s">
        <v>315</v>
      </c>
      <c r="J173" s="630" t="s">
        <v>1392</v>
      </c>
      <c r="K173" s="632">
        <v>100</v>
      </c>
      <c r="L173" s="631" t="s">
        <v>311</v>
      </c>
      <c r="M173" s="631" t="s">
        <v>1027</v>
      </c>
      <c r="N173" s="631" t="s">
        <v>326</v>
      </c>
      <c r="O173" s="631"/>
      <c r="P173" s="634" t="s">
        <v>315</v>
      </c>
      <c r="Q173" s="635" t="s">
        <v>326</v>
      </c>
      <c r="R173" s="635" t="s">
        <v>326</v>
      </c>
      <c r="S173" s="635" t="s">
        <v>326</v>
      </c>
      <c r="T173" s="637" t="s">
        <v>1382</v>
      </c>
    </row>
    <row r="174" spans="1:20" ht="60" x14ac:dyDescent="0.25">
      <c r="A174" s="625" t="s">
        <v>305</v>
      </c>
      <c r="B174" s="626" t="s">
        <v>1020</v>
      </c>
      <c r="C174" s="626" t="s">
        <v>308</v>
      </c>
      <c r="D174" s="627" t="s">
        <v>1022</v>
      </c>
      <c r="E174" s="635" t="s">
        <v>1394</v>
      </c>
      <c r="F174" s="636" t="s">
        <v>1028</v>
      </c>
      <c r="G174" s="633" t="s">
        <v>1029</v>
      </c>
      <c r="H174" s="630" t="s">
        <v>1025</v>
      </c>
      <c r="I174" s="631" t="s">
        <v>315</v>
      </c>
      <c r="J174" s="630" t="s">
        <v>1392</v>
      </c>
      <c r="K174" s="632">
        <v>100</v>
      </c>
      <c r="L174" s="631" t="s">
        <v>311</v>
      </c>
      <c r="M174" s="631" t="s">
        <v>1027</v>
      </c>
      <c r="N174" s="631" t="s">
        <v>326</v>
      </c>
      <c r="O174" s="631"/>
      <c r="P174" s="634" t="s">
        <v>315</v>
      </c>
      <c r="Q174" s="635" t="s">
        <v>326</v>
      </c>
      <c r="R174" s="635" t="s">
        <v>326</v>
      </c>
      <c r="S174" s="635" t="s">
        <v>326</v>
      </c>
      <c r="T174" s="637" t="s">
        <v>1382</v>
      </c>
    </row>
    <row r="175" spans="1:20" ht="60" x14ac:dyDescent="0.25">
      <c r="A175" s="625" t="s">
        <v>305</v>
      </c>
      <c r="B175" s="626" t="s">
        <v>1020</v>
      </c>
      <c r="C175" s="626" t="s">
        <v>308</v>
      </c>
      <c r="D175" s="627" t="s">
        <v>1022</v>
      </c>
      <c r="E175" s="635" t="s">
        <v>1394</v>
      </c>
      <c r="F175" s="636" t="s">
        <v>1028</v>
      </c>
      <c r="G175" s="633" t="s">
        <v>1030</v>
      </c>
      <c r="H175" s="630" t="s">
        <v>1025</v>
      </c>
      <c r="I175" s="631" t="s">
        <v>315</v>
      </c>
      <c r="J175" s="630" t="s">
        <v>1392</v>
      </c>
      <c r="K175" s="632">
        <v>100</v>
      </c>
      <c r="L175" s="631" t="s">
        <v>311</v>
      </c>
      <c r="M175" s="631" t="s">
        <v>1027</v>
      </c>
      <c r="N175" s="631" t="s">
        <v>326</v>
      </c>
      <c r="O175" s="631"/>
      <c r="P175" s="634" t="s">
        <v>315</v>
      </c>
      <c r="Q175" s="635" t="s">
        <v>326</v>
      </c>
      <c r="R175" s="635" t="s">
        <v>326</v>
      </c>
      <c r="S175" s="635" t="s">
        <v>326</v>
      </c>
      <c r="T175" s="637" t="s">
        <v>1382</v>
      </c>
    </row>
    <row r="176" spans="1:20" ht="60" x14ac:dyDescent="0.25">
      <c r="A176" s="625" t="s">
        <v>305</v>
      </c>
      <c r="B176" s="626" t="s">
        <v>1020</v>
      </c>
      <c r="C176" s="626" t="s">
        <v>308</v>
      </c>
      <c r="D176" s="627" t="s">
        <v>1022</v>
      </c>
      <c r="E176" s="635" t="s">
        <v>1394</v>
      </c>
      <c r="F176" s="636" t="s">
        <v>1028</v>
      </c>
      <c r="G176" s="633" t="s">
        <v>1031</v>
      </c>
      <c r="H176" s="630" t="s">
        <v>1025</v>
      </c>
      <c r="I176" s="631" t="s">
        <v>315</v>
      </c>
      <c r="J176" s="630" t="s">
        <v>1392</v>
      </c>
      <c r="K176" s="632">
        <v>100</v>
      </c>
      <c r="L176" s="631" t="s">
        <v>311</v>
      </c>
      <c r="M176" s="631" t="s">
        <v>1027</v>
      </c>
      <c r="N176" s="631" t="s">
        <v>326</v>
      </c>
      <c r="O176" s="631"/>
      <c r="P176" s="634" t="s">
        <v>315</v>
      </c>
      <c r="Q176" s="635" t="s">
        <v>326</v>
      </c>
      <c r="R176" s="635" t="s">
        <v>326</v>
      </c>
      <c r="S176" s="635" t="s">
        <v>326</v>
      </c>
      <c r="T176" s="637" t="s">
        <v>1382</v>
      </c>
    </row>
    <row r="177" spans="1:20" ht="60" x14ac:dyDescent="0.25">
      <c r="A177" s="625" t="s">
        <v>305</v>
      </c>
      <c r="B177" s="626" t="s">
        <v>1020</v>
      </c>
      <c r="C177" s="626" t="s">
        <v>308</v>
      </c>
      <c r="D177" s="627" t="s">
        <v>1022</v>
      </c>
      <c r="E177" s="635" t="s">
        <v>1394</v>
      </c>
      <c r="F177" s="636" t="s">
        <v>1032</v>
      </c>
      <c r="G177" s="633" t="s">
        <v>1024</v>
      </c>
      <c r="H177" s="630" t="s">
        <v>534</v>
      </c>
      <c r="I177" s="631" t="s">
        <v>315</v>
      </c>
      <c r="J177" s="630" t="s">
        <v>1392</v>
      </c>
      <c r="K177" s="632">
        <v>100</v>
      </c>
      <c r="L177" s="631" t="s">
        <v>311</v>
      </c>
      <c r="M177" s="631" t="s">
        <v>1027</v>
      </c>
      <c r="N177" s="631" t="s">
        <v>326</v>
      </c>
      <c r="O177" s="631"/>
      <c r="P177" s="634" t="s">
        <v>315</v>
      </c>
      <c r="Q177" s="635" t="s">
        <v>326</v>
      </c>
      <c r="R177" s="635" t="s">
        <v>326</v>
      </c>
      <c r="S177" s="635" t="s">
        <v>326</v>
      </c>
      <c r="T177" s="637" t="s">
        <v>1382</v>
      </c>
    </row>
    <row r="178" spans="1:20" ht="60" x14ac:dyDescent="0.25">
      <c r="A178" s="625" t="s">
        <v>305</v>
      </c>
      <c r="B178" s="626" t="s">
        <v>1020</v>
      </c>
      <c r="C178" s="626" t="s">
        <v>308</v>
      </c>
      <c r="D178" s="627" t="s">
        <v>1022</v>
      </c>
      <c r="E178" s="635" t="s">
        <v>1394</v>
      </c>
      <c r="F178" s="636" t="s">
        <v>1033</v>
      </c>
      <c r="G178" s="633" t="s">
        <v>1029</v>
      </c>
      <c r="H178" s="630" t="s">
        <v>534</v>
      </c>
      <c r="I178" s="631" t="s">
        <v>315</v>
      </c>
      <c r="J178" s="630" t="s">
        <v>1392</v>
      </c>
      <c r="K178" s="632">
        <v>100</v>
      </c>
      <c r="L178" s="631" t="s">
        <v>311</v>
      </c>
      <c r="M178" s="631" t="s">
        <v>1027</v>
      </c>
      <c r="N178" s="631" t="s">
        <v>326</v>
      </c>
      <c r="O178" s="631"/>
      <c r="P178" s="634" t="s">
        <v>315</v>
      </c>
      <c r="Q178" s="635" t="s">
        <v>326</v>
      </c>
      <c r="R178" s="635" t="s">
        <v>326</v>
      </c>
      <c r="S178" s="635" t="s">
        <v>326</v>
      </c>
      <c r="T178" s="637" t="s">
        <v>1382</v>
      </c>
    </row>
    <row r="179" spans="1:20" ht="60" x14ac:dyDescent="0.25">
      <c r="A179" s="625" t="s">
        <v>305</v>
      </c>
      <c r="B179" s="626" t="s">
        <v>1020</v>
      </c>
      <c r="C179" s="626" t="s">
        <v>308</v>
      </c>
      <c r="D179" s="627" t="s">
        <v>1022</v>
      </c>
      <c r="E179" s="635" t="s">
        <v>1394</v>
      </c>
      <c r="F179" s="636" t="s">
        <v>1034</v>
      </c>
      <c r="G179" s="633" t="s">
        <v>1035</v>
      </c>
      <c r="H179" s="630" t="s">
        <v>1036</v>
      </c>
      <c r="I179" s="631" t="s">
        <v>315</v>
      </c>
      <c r="J179" s="630" t="s">
        <v>1389</v>
      </c>
      <c r="K179" s="632">
        <v>100</v>
      </c>
      <c r="L179" s="631" t="s">
        <v>311</v>
      </c>
      <c r="M179" s="631" t="s">
        <v>1027</v>
      </c>
      <c r="N179" s="631" t="s">
        <v>326</v>
      </c>
      <c r="O179" s="631"/>
      <c r="P179" s="634" t="s">
        <v>315</v>
      </c>
      <c r="Q179" s="635" t="s">
        <v>326</v>
      </c>
      <c r="R179" s="635" t="s">
        <v>326</v>
      </c>
      <c r="S179" s="635" t="s">
        <v>326</v>
      </c>
      <c r="T179" s="637" t="s">
        <v>1382</v>
      </c>
    </row>
    <row r="180" spans="1:20" ht="60" x14ac:dyDescent="0.25">
      <c r="A180" s="625" t="s">
        <v>305</v>
      </c>
      <c r="B180" s="626" t="s">
        <v>1020</v>
      </c>
      <c r="C180" s="626" t="s">
        <v>308</v>
      </c>
      <c r="D180" s="627" t="s">
        <v>1022</v>
      </c>
      <c r="E180" s="635" t="s">
        <v>1394</v>
      </c>
      <c r="F180" s="636" t="s">
        <v>1034</v>
      </c>
      <c r="G180" s="633" t="s">
        <v>1024</v>
      </c>
      <c r="H180" s="630" t="s">
        <v>1036</v>
      </c>
      <c r="I180" s="631" t="s">
        <v>315</v>
      </c>
      <c r="J180" s="630" t="s">
        <v>1389</v>
      </c>
      <c r="K180" s="632">
        <v>100</v>
      </c>
      <c r="L180" s="631" t="s">
        <v>311</v>
      </c>
      <c r="M180" s="631" t="s">
        <v>1027</v>
      </c>
      <c r="N180" s="631" t="s">
        <v>326</v>
      </c>
      <c r="O180" s="631"/>
      <c r="P180" s="634" t="s">
        <v>315</v>
      </c>
      <c r="Q180" s="635" t="s">
        <v>326</v>
      </c>
      <c r="R180" s="635" t="s">
        <v>326</v>
      </c>
      <c r="S180" s="635" t="s">
        <v>326</v>
      </c>
      <c r="T180" s="637" t="s">
        <v>1382</v>
      </c>
    </row>
    <row r="181" spans="1:20" ht="60" x14ac:dyDescent="0.25">
      <c r="A181" s="625" t="s">
        <v>305</v>
      </c>
      <c r="B181" s="626" t="s">
        <v>1020</v>
      </c>
      <c r="C181" s="626" t="s">
        <v>308</v>
      </c>
      <c r="D181" s="627" t="s">
        <v>1022</v>
      </c>
      <c r="E181" s="635" t="s">
        <v>1394</v>
      </c>
      <c r="F181" s="636" t="s">
        <v>1034</v>
      </c>
      <c r="G181" s="633" t="s">
        <v>1029</v>
      </c>
      <c r="H181" s="630" t="s">
        <v>1036</v>
      </c>
      <c r="I181" s="631" t="s">
        <v>315</v>
      </c>
      <c r="J181" s="630" t="s">
        <v>1390</v>
      </c>
      <c r="K181" s="632">
        <v>100</v>
      </c>
      <c r="L181" s="631" t="s">
        <v>311</v>
      </c>
      <c r="M181" s="631" t="s">
        <v>1027</v>
      </c>
      <c r="N181" s="631" t="s">
        <v>326</v>
      </c>
      <c r="O181" s="631"/>
      <c r="P181" s="634" t="s">
        <v>315</v>
      </c>
      <c r="Q181" s="635" t="s">
        <v>326</v>
      </c>
      <c r="R181" s="635" t="s">
        <v>326</v>
      </c>
      <c r="S181" s="635" t="s">
        <v>326</v>
      </c>
      <c r="T181" s="637" t="s">
        <v>1382</v>
      </c>
    </row>
    <row r="182" spans="1:20" ht="60" x14ac:dyDescent="0.25">
      <c r="A182" s="625" t="s">
        <v>305</v>
      </c>
      <c r="B182" s="626" t="s">
        <v>1020</v>
      </c>
      <c r="C182" s="626" t="s">
        <v>308</v>
      </c>
      <c r="D182" s="627" t="s">
        <v>1022</v>
      </c>
      <c r="E182" s="635" t="s">
        <v>1394</v>
      </c>
      <c r="F182" s="636" t="s">
        <v>1037</v>
      </c>
      <c r="G182" s="633" t="s">
        <v>1035</v>
      </c>
      <c r="H182" s="630" t="s">
        <v>326</v>
      </c>
      <c r="I182" s="631" t="s">
        <v>315</v>
      </c>
      <c r="J182" s="630" t="s">
        <v>1393</v>
      </c>
      <c r="K182" s="632">
        <v>100</v>
      </c>
      <c r="L182" s="631" t="s">
        <v>311</v>
      </c>
      <c r="M182" s="631" t="s">
        <v>1027</v>
      </c>
      <c r="N182" s="631" t="s">
        <v>326</v>
      </c>
      <c r="O182" s="631"/>
      <c r="P182" s="634" t="s">
        <v>315</v>
      </c>
      <c r="Q182" s="635" t="s">
        <v>326</v>
      </c>
      <c r="R182" s="635" t="s">
        <v>326</v>
      </c>
      <c r="S182" s="635" t="s">
        <v>326</v>
      </c>
      <c r="T182" s="637" t="s">
        <v>1382</v>
      </c>
    </row>
    <row r="183" spans="1:20" ht="60" x14ac:dyDescent="0.25">
      <c r="A183" s="625" t="s">
        <v>305</v>
      </c>
      <c r="B183" s="626" t="s">
        <v>1020</v>
      </c>
      <c r="C183" s="626" t="s">
        <v>308</v>
      </c>
      <c r="D183" s="627" t="s">
        <v>1022</v>
      </c>
      <c r="E183" s="635" t="s">
        <v>1394</v>
      </c>
      <c r="F183" s="636" t="s">
        <v>1037</v>
      </c>
      <c r="G183" s="633" t="s">
        <v>1024</v>
      </c>
      <c r="H183" s="630" t="s">
        <v>326</v>
      </c>
      <c r="I183" s="631" t="s">
        <v>315</v>
      </c>
      <c r="J183" s="630" t="s">
        <v>1389</v>
      </c>
      <c r="K183" s="632">
        <v>100</v>
      </c>
      <c r="L183" s="631" t="s">
        <v>311</v>
      </c>
      <c r="M183" s="631" t="s">
        <v>1027</v>
      </c>
      <c r="N183" s="631" t="s">
        <v>326</v>
      </c>
      <c r="O183" s="631"/>
      <c r="P183" s="634" t="s">
        <v>315</v>
      </c>
      <c r="Q183" s="635" t="s">
        <v>326</v>
      </c>
      <c r="R183" s="635" t="s">
        <v>326</v>
      </c>
      <c r="S183" s="635" t="s">
        <v>326</v>
      </c>
      <c r="T183" s="637" t="s">
        <v>1382</v>
      </c>
    </row>
    <row r="184" spans="1:20" ht="60" x14ac:dyDescent="0.25">
      <c r="A184" s="625" t="s">
        <v>305</v>
      </c>
      <c r="B184" s="626" t="s">
        <v>1020</v>
      </c>
      <c r="C184" s="626" t="s">
        <v>308</v>
      </c>
      <c r="D184" s="627" t="s">
        <v>1022</v>
      </c>
      <c r="E184" s="635" t="s">
        <v>1394</v>
      </c>
      <c r="F184" s="636" t="s">
        <v>1037</v>
      </c>
      <c r="G184" s="633" t="s">
        <v>1029</v>
      </c>
      <c r="H184" s="630" t="s">
        <v>326</v>
      </c>
      <c r="I184" s="631" t="s">
        <v>315</v>
      </c>
      <c r="J184" s="630" t="s">
        <v>1390</v>
      </c>
      <c r="K184" s="632">
        <v>100</v>
      </c>
      <c r="L184" s="631" t="s">
        <v>311</v>
      </c>
      <c r="M184" s="631" t="s">
        <v>1027</v>
      </c>
      <c r="N184" s="631" t="s">
        <v>326</v>
      </c>
      <c r="O184" s="631"/>
      <c r="P184" s="634" t="s">
        <v>315</v>
      </c>
      <c r="Q184" s="635" t="s">
        <v>326</v>
      </c>
      <c r="R184" s="635" t="s">
        <v>326</v>
      </c>
      <c r="S184" s="635" t="s">
        <v>326</v>
      </c>
      <c r="T184" s="637" t="s">
        <v>1382</v>
      </c>
    </row>
    <row r="185" spans="1:20" ht="60" x14ac:dyDescent="0.25">
      <c r="A185" s="625" t="s">
        <v>305</v>
      </c>
      <c r="B185" s="626" t="s">
        <v>1020</v>
      </c>
      <c r="C185" s="626" t="s">
        <v>308</v>
      </c>
      <c r="D185" s="627" t="s">
        <v>1022</v>
      </c>
      <c r="E185" s="635" t="s">
        <v>1394</v>
      </c>
      <c r="F185" s="636" t="s">
        <v>1037</v>
      </c>
      <c r="G185" s="633" t="s">
        <v>1030</v>
      </c>
      <c r="H185" s="630" t="s">
        <v>326</v>
      </c>
      <c r="I185" s="631" t="s">
        <v>315</v>
      </c>
      <c r="J185" s="630" t="s">
        <v>1390</v>
      </c>
      <c r="K185" s="632">
        <v>100</v>
      </c>
      <c r="L185" s="631" t="s">
        <v>311</v>
      </c>
      <c r="M185" s="631" t="s">
        <v>1027</v>
      </c>
      <c r="N185" s="631" t="s">
        <v>326</v>
      </c>
      <c r="O185" s="631"/>
      <c r="P185" s="634" t="s">
        <v>315</v>
      </c>
      <c r="Q185" s="635" t="s">
        <v>326</v>
      </c>
      <c r="R185" s="635" t="s">
        <v>326</v>
      </c>
      <c r="S185" s="635" t="s">
        <v>326</v>
      </c>
      <c r="T185" s="637" t="s">
        <v>1382</v>
      </c>
    </row>
    <row r="186" spans="1:20" ht="60" x14ac:dyDescent="0.25">
      <c r="A186" s="625" t="s">
        <v>305</v>
      </c>
      <c r="B186" s="626" t="s">
        <v>1020</v>
      </c>
      <c r="C186" s="626" t="s">
        <v>308</v>
      </c>
      <c r="D186" s="627" t="s">
        <v>1022</v>
      </c>
      <c r="E186" s="635" t="s">
        <v>1394</v>
      </c>
      <c r="F186" s="636" t="s">
        <v>1037</v>
      </c>
      <c r="G186" s="633" t="s">
        <v>1031</v>
      </c>
      <c r="H186" s="630" t="s">
        <v>326</v>
      </c>
      <c r="I186" s="631" t="s">
        <v>315</v>
      </c>
      <c r="J186" s="630" t="s">
        <v>1390</v>
      </c>
      <c r="K186" s="632">
        <v>100</v>
      </c>
      <c r="L186" s="631" t="s">
        <v>311</v>
      </c>
      <c r="M186" s="631" t="s">
        <v>1027</v>
      </c>
      <c r="N186" s="631" t="s">
        <v>326</v>
      </c>
      <c r="O186" s="631"/>
      <c r="P186" s="634" t="s">
        <v>315</v>
      </c>
      <c r="Q186" s="635" t="s">
        <v>326</v>
      </c>
      <c r="R186" s="635" t="s">
        <v>326</v>
      </c>
      <c r="S186" s="635" t="s">
        <v>326</v>
      </c>
      <c r="T186" s="637" t="s">
        <v>1382</v>
      </c>
    </row>
    <row r="187" spans="1:20" ht="150" x14ac:dyDescent="0.25">
      <c r="A187" s="625" t="s">
        <v>305</v>
      </c>
      <c r="B187" s="626" t="s">
        <v>1020</v>
      </c>
      <c r="C187" s="626" t="s">
        <v>308</v>
      </c>
      <c r="D187" s="627" t="s">
        <v>1022</v>
      </c>
      <c r="E187" s="635" t="s">
        <v>1394</v>
      </c>
      <c r="F187" s="636" t="s">
        <v>1039</v>
      </c>
      <c r="G187" s="633" t="s">
        <v>1024</v>
      </c>
      <c r="H187" s="630" t="s">
        <v>698</v>
      </c>
      <c r="I187" s="631" t="s">
        <v>315</v>
      </c>
      <c r="J187" s="630" t="s">
        <v>1392</v>
      </c>
      <c r="K187" s="632">
        <v>100</v>
      </c>
      <c r="L187" s="631" t="s">
        <v>311</v>
      </c>
      <c r="M187" s="631" t="s">
        <v>1027</v>
      </c>
      <c r="N187" s="631" t="s">
        <v>326</v>
      </c>
      <c r="O187" s="631"/>
      <c r="P187" s="634" t="s">
        <v>315</v>
      </c>
      <c r="Q187" s="635" t="s">
        <v>326</v>
      </c>
      <c r="R187" s="635" t="s">
        <v>326</v>
      </c>
      <c r="S187" s="635" t="s">
        <v>326</v>
      </c>
      <c r="T187" s="637" t="s">
        <v>1407</v>
      </c>
    </row>
    <row r="188" spans="1:20" ht="60" x14ac:dyDescent="0.25">
      <c r="A188" s="625" t="s">
        <v>305</v>
      </c>
      <c r="B188" s="626" t="s">
        <v>1020</v>
      </c>
      <c r="C188" s="626" t="s">
        <v>308</v>
      </c>
      <c r="D188" s="627" t="s">
        <v>1022</v>
      </c>
      <c r="E188" s="635" t="s">
        <v>1394</v>
      </c>
      <c r="F188" s="636" t="s">
        <v>1039</v>
      </c>
      <c r="G188" s="633" t="s">
        <v>1029</v>
      </c>
      <c r="H188" s="630" t="s">
        <v>698</v>
      </c>
      <c r="I188" s="631" t="s">
        <v>315</v>
      </c>
      <c r="J188" s="630" t="s">
        <v>1392</v>
      </c>
      <c r="K188" s="632">
        <v>100</v>
      </c>
      <c r="L188" s="631" t="s">
        <v>311</v>
      </c>
      <c r="M188" s="631" t="s">
        <v>1027</v>
      </c>
      <c r="N188" s="631" t="s">
        <v>326</v>
      </c>
      <c r="O188" s="631"/>
      <c r="P188" s="634" t="s">
        <v>315</v>
      </c>
      <c r="Q188" s="635" t="s">
        <v>326</v>
      </c>
      <c r="R188" s="635" t="s">
        <v>326</v>
      </c>
      <c r="S188" s="635" t="s">
        <v>326</v>
      </c>
      <c r="T188" s="637" t="s">
        <v>1382</v>
      </c>
    </row>
    <row r="189" spans="1:20" ht="60" x14ac:dyDescent="0.25">
      <c r="A189" s="625" t="s">
        <v>305</v>
      </c>
      <c r="B189" s="626" t="s">
        <v>1020</v>
      </c>
      <c r="C189" s="626" t="s">
        <v>308</v>
      </c>
      <c r="D189" s="627" t="s">
        <v>1022</v>
      </c>
      <c r="E189" s="635" t="s">
        <v>1394</v>
      </c>
      <c r="F189" s="636" t="s">
        <v>1039</v>
      </c>
      <c r="G189" s="633" t="s">
        <v>1030</v>
      </c>
      <c r="H189" s="630" t="s">
        <v>1040</v>
      </c>
      <c r="I189" s="631" t="s">
        <v>315</v>
      </c>
      <c r="J189" s="630" t="s">
        <v>1392</v>
      </c>
      <c r="K189" s="632">
        <v>100</v>
      </c>
      <c r="L189" s="631" t="s">
        <v>311</v>
      </c>
      <c r="M189" s="631" t="s">
        <v>1027</v>
      </c>
      <c r="N189" s="631" t="s">
        <v>326</v>
      </c>
      <c r="O189" s="631"/>
      <c r="P189" s="634" t="s">
        <v>315</v>
      </c>
      <c r="Q189" s="635" t="s">
        <v>326</v>
      </c>
      <c r="R189" s="635" t="s">
        <v>326</v>
      </c>
      <c r="S189" s="635" t="s">
        <v>326</v>
      </c>
      <c r="T189" s="637" t="s">
        <v>1382</v>
      </c>
    </row>
    <row r="190" spans="1:20" ht="150" x14ac:dyDescent="0.25">
      <c r="A190" s="625" t="s">
        <v>305</v>
      </c>
      <c r="B190" s="626" t="s">
        <v>1020</v>
      </c>
      <c r="C190" s="626" t="s">
        <v>308</v>
      </c>
      <c r="D190" s="627" t="s">
        <v>1022</v>
      </c>
      <c r="E190" s="635" t="s">
        <v>1394</v>
      </c>
      <c r="F190" s="636" t="s">
        <v>1039</v>
      </c>
      <c r="G190" s="633" t="s">
        <v>1031</v>
      </c>
      <c r="H190" s="630" t="s">
        <v>1040</v>
      </c>
      <c r="I190" s="631" t="s">
        <v>315</v>
      </c>
      <c r="J190" s="630" t="s">
        <v>1392</v>
      </c>
      <c r="K190" s="632">
        <v>100</v>
      </c>
      <c r="L190" s="631" t="s">
        <v>311</v>
      </c>
      <c r="M190" s="631" t="s">
        <v>1027</v>
      </c>
      <c r="N190" s="631" t="s">
        <v>326</v>
      </c>
      <c r="O190" s="631"/>
      <c r="P190" s="634" t="s">
        <v>315</v>
      </c>
      <c r="Q190" s="635" t="s">
        <v>326</v>
      </c>
      <c r="R190" s="635" t="s">
        <v>326</v>
      </c>
      <c r="S190" s="635" t="s">
        <v>326</v>
      </c>
      <c r="T190" s="637" t="s">
        <v>1407</v>
      </c>
    </row>
    <row r="191" spans="1:20" ht="60" x14ac:dyDescent="0.25">
      <c r="A191" s="625" t="s">
        <v>305</v>
      </c>
      <c r="B191" s="626" t="s">
        <v>1020</v>
      </c>
      <c r="C191" s="626" t="s">
        <v>308</v>
      </c>
      <c r="D191" s="627" t="s">
        <v>1022</v>
      </c>
      <c r="E191" s="635" t="s">
        <v>1394</v>
      </c>
      <c r="F191" s="636" t="s">
        <v>1041</v>
      </c>
      <c r="G191" s="633" t="s">
        <v>1035</v>
      </c>
      <c r="H191" s="630" t="s">
        <v>1042</v>
      </c>
      <c r="I191" s="631" t="s">
        <v>315</v>
      </c>
      <c r="J191" s="630" t="s">
        <v>1393</v>
      </c>
      <c r="K191" s="632">
        <v>100</v>
      </c>
      <c r="L191" s="631" t="s">
        <v>311</v>
      </c>
      <c r="M191" s="631" t="s">
        <v>1027</v>
      </c>
      <c r="N191" s="631" t="s">
        <v>326</v>
      </c>
      <c r="O191" s="631"/>
      <c r="P191" s="634" t="s">
        <v>315</v>
      </c>
      <c r="Q191" s="635" t="s">
        <v>326</v>
      </c>
      <c r="R191" s="635" t="s">
        <v>326</v>
      </c>
      <c r="S191" s="635" t="s">
        <v>326</v>
      </c>
      <c r="T191" s="637" t="s">
        <v>1382</v>
      </c>
    </row>
    <row r="192" spans="1:20" ht="60" x14ac:dyDescent="0.25">
      <c r="A192" s="625" t="s">
        <v>305</v>
      </c>
      <c r="B192" s="626" t="s">
        <v>1020</v>
      </c>
      <c r="C192" s="626" t="s">
        <v>308</v>
      </c>
      <c r="D192" s="627" t="s">
        <v>1022</v>
      </c>
      <c r="E192" s="635" t="s">
        <v>1394</v>
      </c>
      <c r="F192" s="636" t="s">
        <v>1043</v>
      </c>
      <c r="G192" s="633" t="s">
        <v>1024</v>
      </c>
      <c r="H192" s="630" t="s">
        <v>1042</v>
      </c>
      <c r="I192" s="631" t="s">
        <v>315</v>
      </c>
      <c r="J192" s="630" t="s">
        <v>1389</v>
      </c>
      <c r="K192" s="632">
        <v>100</v>
      </c>
      <c r="L192" s="631" t="s">
        <v>311</v>
      </c>
      <c r="M192" s="631" t="s">
        <v>1027</v>
      </c>
      <c r="N192" s="631" t="s">
        <v>326</v>
      </c>
      <c r="O192" s="631"/>
      <c r="P192" s="634" t="s">
        <v>315</v>
      </c>
      <c r="Q192" s="635" t="s">
        <v>326</v>
      </c>
      <c r="R192" s="635" t="s">
        <v>326</v>
      </c>
      <c r="S192" s="635" t="s">
        <v>326</v>
      </c>
      <c r="T192" s="637" t="s">
        <v>1382</v>
      </c>
    </row>
    <row r="193" spans="1:20" ht="150" x14ac:dyDescent="0.25">
      <c r="A193" s="625" t="s">
        <v>305</v>
      </c>
      <c r="B193" s="626" t="s">
        <v>1020</v>
      </c>
      <c r="C193" s="626" t="s">
        <v>308</v>
      </c>
      <c r="D193" s="627" t="s">
        <v>1022</v>
      </c>
      <c r="E193" s="635" t="s">
        <v>1394</v>
      </c>
      <c r="F193" s="636" t="s">
        <v>1044</v>
      </c>
      <c r="G193" s="633" t="s">
        <v>1035</v>
      </c>
      <c r="H193" s="630" t="s">
        <v>1045</v>
      </c>
      <c r="I193" s="631" t="s">
        <v>315</v>
      </c>
      <c r="J193" s="630" t="s">
        <v>1390</v>
      </c>
      <c r="K193" s="632">
        <v>100</v>
      </c>
      <c r="L193" s="631" t="s">
        <v>311</v>
      </c>
      <c r="M193" s="631" t="s">
        <v>1027</v>
      </c>
      <c r="N193" s="631" t="s">
        <v>326</v>
      </c>
      <c r="O193" s="631"/>
      <c r="P193" s="634" t="s">
        <v>315</v>
      </c>
      <c r="Q193" s="635" t="s">
        <v>326</v>
      </c>
      <c r="R193" s="635" t="s">
        <v>326</v>
      </c>
      <c r="S193" s="635" t="s">
        <v>326</v>
      </c>
      <c r="T193" s="637" t="s">
        <v>1407</v>
      </c>
    </row>
    <row r="194" spans="1:20" ht="60" x14ac:dyDescent="0.25">
      <c r="A194" s="625" t="s">
        <v>305</v>
      </c>
      <c r="B194" s="626" t="s">
        <v>1020</v>
      </c>
      <c r="C194" s="626" t="s">
        <v>308</v>
      </c>
      <c r="D194" s="627" t="s">
        <v>1022</v>
      </c>
      <c r="E194" s="635" t="s">
        <v>1394</v>
      </c>
      <c r="F194" s="636" t="s">
        <v>1046</v>
      </c>
      <c r="G194" s="633" t="s">
        <v>1024</v>
      </c>
      <c r="H194" s="630" t="s">
        <v>1045</v>
      </c>
      <c r="I194" s="631" t="s">
        <v>315</v>
      </c>
      <c r="J194" s="630" t="s">
        <v>1389</v>
      </c>
      <c r="K194" s="632">
        <v>100</v>
      </c>
      <c r="L194" s="631" t="s">
        <v>311</v>
      </c>
      <c r="M194" s="631" t="s">
        <v>1027</v>
      </c>
      <c r="N194" s="631" t="s">
        <v>326</v>
      </c>
      <c r="O194" s="631"/>
      <c r="P194" s="634" t="s">
        <v>315</v>
      </c>
      <c r="Q194" s="635" t="s">
        <v>326</v>
      </c>
      <c r="R194" s="635" t="s">
        <v>326</v>
      </c>
      <c r="S194" s="635" t="s">
        <v>326</v>
      </c>
      <c r="T194" s="637" t="s">
        <v>1382</v>
      </c>
    </row>
    <row r="195" spans="1:20" ht="60" x14ac:dyDescent="0.25">
      <c r="A195" s="625" t="s">
        <v>305</v>
      </c>
      <c r="B195" s="626" t="s">
        <v>1020</v>
      </c>
      <c r="C195" s="626" t="s">
        <v>308</v>
      </c>
      <c r="D195" s="627" t="s">
        <v>1022</v>
      </c>
      <c r="E195" s="635" t="s">
        <v>1394</v>
      </c>
      <c r="F195" s="636" t="s">
        <v>1047</v>
      </c>
      <c r="G195" s="633" t="s">
        <v>1035</v>
      </c>
      <c r="H195" s="630" t="s">
        <v>1048</v>
      </c>
      <c r="I195" s="631" t="s">
        <v>315</v>
      </c>
      <c r="J195" s="630" t="s">
        <v>1393</v>
      </c>
      <c r="K195" s="632">
        <v>100</v>
      </c>
      <c r="L195" s="631" t="s">
        <v>311</v>
      </c>
      <c r="M195" s="631" t="s">
        <v>1027</v>
      </c>
      <c r="N195" s="631" t="s">
        <v>326</v>
      </c>
      <c r="O195" s="631"/>
      <c r="P195" s="634" t="s">
        <v>315</v>
      </c>
      <c r="Q195" s="635" t="s">
        <v>326</v>
      </c>
      <c r="R195" s="635" t="s">
        <v>326</v>
      </c>
      <c r="S195" s="635" t="s">
        <v>326</v>
      </c>
      <c r="T195" s="637" t="s">
        <v>1382</v>
      </c>
    </row>
    <row r="196" spans="1:20" ht="60" x14ac:dyDescent="0.25">
      <c r="A196" s="625" t="s">
        <v>305</v>
      </c>
      <c r="B196" s="626" t="s">
        <v>1020</v>
      </c>
      <c r="C196" s="626" t="s">
        <v>308</v>
      </c>
      <c r="D196" s="627" t="s">
        <v>1022</v>
      </c>
      <c r="E196" s="635" t="s">
        <v>1394</v>
      </c>
      <c r="F196" s="636" t="s">
        <v>1049</v>
      </c>
      <c r="G196" s="633" t="s">
        <v>1024</v>
      </c>
      <c r="H196" s="630" t="s">
        <v>1048</v>
      </c>
      <c r="I196" s="631" t="s">
        <v>315</v>
      </c>
      <c r="J196" s="630" t="s">
        <v>1389</v>
      </c>
      <c r="K196" s="632">
        <v>100</v>
      </c>
      <c r="L196" s="631" t="s">
        <v>311</v>
      </c>
      <c r="M196" s="631" t="s">
        <v>1027</v>
      </c>
      <c r="N196" s="631" t="s">
        <v>326</v>
      </c>
      <c r="O196" s="631"/>
      <c r="P196" s="634" t="s">
        <v>315</v>
      </c>
      <c r="Q196" s="635" t="s">
        <v>326</v>
      </c>
      <c r="R196" s="635" t="s">
        <v>326</v>
      </c>
      <c r="S196" s="635" t="s">
        <v>326</v>
      </c>
      <c r="T196" s="637" t="s">
        <v>1382</v>
      </c>
    </row>
    <row r="197" spans="1:20" ht="150" x14ac:dyDescent="0.25">
      <c r="A197" s="625" t="s">
        <v>305</v>
      </c>
      <c r="B197" s="626" t="s">
        <v>1020</v>
      </c>
      <c r="C197" s="626" t="s">
        <v>308</v>
      </c>
      <c r="D197" s="627" t="s">
        <v>1022</v>
      </c>
      <c r="E197" s="635" t="s">
        <v>1394</v>
      </c>
      <c r="F197" s="636" t="s">
        <v>1379</v>
      </c>
      <c r="G197" s="633" t="s">
        <v>1035</v>
      </c>
      <c r="H197" s="630" t="s">
        <v>1051</v>
      </c>
      <c r="I197" s="631" t="s">
        <v>315</v>
      </c>
      <c r="J197" s="630" t="s">
        <v>1393</v>
      </c>
      <c r="K197" s="632">
        <v>100</v>
      </c>
      <c r="L197" s="631" t="s">
        <v>311</v>
      </c>
      <c r="M197" s="631" t="s">
        <v>1027</v>
      </c>
      <c r="N197" s="631" t="s">
        <v>326</v>
      </c>
      <c r="O197" s="631"/>
      <c r="P197" s="634" t="s">
        <v>315</v>
      </c>
      <c r="Q197" s="635" t="s">
        <v>326</v>
      </c>
      <c r="R197" s="635" t="s">
        <v>326</v>
      </c>
      <c r="S197" s="635" t="s">
        <v>326</v>
      </c>
      <c r="T197" s="637" t="s">
        <v>1407</v>
      </c>
    </row>
    <row r="198" spans="1:20" ht="120" x14ac:dyDescent="0.25">
      <c r="A198" s="625" t="s">
        <v>305</v>
      </c>
      <c r="B198" s="626" t="s">
        <v>1020</v>
      </c>
      <c r="C198" s="626" t="s">
        <v>308</v>
      </c>
      <c r="D198" s="627" t="s">
        <v>1022</v>
      </c>
      <c r="E198" s="635" t="s">
        <v>1394</v>
      </c>
      <c r="F198" s="636" t="s">
        <v>1050</v>
      </c>
      <c r="G198" s="633" t="s">
        <v>1024</v>
      </c>
      <c r="H198" s="630" t="s">
        <v>1051</v>
      </c>
      <c r="I198" s="631" t="s">
        <v>315</v>
      </c>
      <c r="J198" s="630" t="s">
        <v>1389</v>
      </c>
      <c r="K198" s="632">
        <v>100</v>
      </c>
      <c r="L198" s="631" t="s">
        <v>311</v>
      </c>
      <c r="M198" s="631" t="s">
        <v>1027</v>
      </c>
      <c r="N198" s="631" t="s">
        <v>326</v>
      </c>
      <c r="O198" s="631"/>
      <c r="P198" s="634" t="s">
        <v>315</v>
      </c>
      <c r="Q198" s="635" t="s">
        <v>326</v>
      </c>
      <c r="R198" s="635" t="s">
        <v>326</v>
      </c>
      <c r="S198" s="635" t="s">
        <v>326</v>
      </c>
      <c r="T198" s="637" t="s">
        <v>1382</v>
      </c>
    </row>
    <row r="199" spans="1:20" ht="60" x14ac:dyDescent="0.25">
      <c r="A199" s="625" t="s">
        <v>305</v>
      </c>
      <c r="B199" s="626" t="s">
        <v>1020</v>
      </c>
      <c r="C199" s="626" t="s">
        <v>308</v>
      </c>
      <c r="D199" s="627" t="s">
        <v>1022</v>
      </c>
      <c r="E199" s="635" t="s">
        <v>1394</v>
      </c>
      <c r="F199" s="636" t="s">
        <v>1052</v>
      </c>
      <c r="G199" s="633" t="s">
        <v>1035</v>
      </c>
      <c r="H199" s="630" t="s">
        <v>533</v>
      </c>
      <c r="I199" s="631" t="s">
        <v>315</v>
      </c>
      <c r="J199" s="630" t="s">
        <v>1393</v>
      </c>
      <c r="K199" s="632">
        <v>100</v>
      </c>
      <c r="L199" s="631" t="s">
        <v>311</v>
      </c>
      <c r="M199" s="631" t="s">
        <v>1027</v>
      </c>
      <c r="N199" s="631" t="s">
        <v>326</v>
      </c>
      <c r="O199" s="631"/>
      <c r="P199" s="634" t="s">
        <v>315</v>
      </c>
      <c r="Q199" s="635" t="s">
        <v>326</v>
      </c>
      <c r="R199" s="635" t="s">
        <v>326</v>
      </c>
      <c r="S199" s="635" t="s">
        <v>326</v>
      </c>
      <c r="T199" s="637" t="s">
        <v>1382</v>
      </c>
    </row>
    <row r="200" spans="1:20" ht="150" x14ac:dyDescent="0.25">
      <c r="A200" s="625" t="s">
        <v>305</v>
      </c>
      <c r="B200" s="626" t="s">
        <v>1020</v>
      </c>
      <c r="C200" s="626" t="s">
        <v>308</v>
      </c>
      <c r="D200" s="627" t="s">
        <v>1022</v>
      </c>
      <c r="E200" s="635" t="s">
        <v>1394</v>
      </c>
      <c r="F200" s="636" t="s">
        <v>1052</v>
      </c>
      <c r="G200" s="633" t="s">
        <v>1024</v>
      </c>
      <c r="H200" s="630" t="s">
        <v>533</v>
      </c>
      <c r="I200" s="631" t="s">
        <v>315</v>
      </c>
      <c r="J200" s="630" t="s">
        <v>1389</v>
      </c>
      <c r="K200" s="632">
        <v>100</v>
      </c>
      <c r="L200" s="631" t="s">
        <v>311</v>
      </c>
      <c r="M200" s="631" t="s">
        <v>1027</v>
      </c>
      <c r="N200" s="631" t="s">
        <v>326</v>
      </c>
      <c r="O200" s="631"/>
      <c r="P200" s="634" t="s">
        <v>315</v>
      </c>
      <c r="Q200" s="635" t="s">
        <v>326</v>
      </c>
      <c r="R200" s="635" t="s">
        <v>326</v>
      </c>
      <c r="S200" s="635" t="s">
        <v>326</v>
      </c>
      <c r="T200" s="637" t="s">
        <v>1407</v>
      </c>
    </row>
    <row r="201" spans="1:20" ht="60" x14ac:dyDescent="0.25">
      <c r="A201" s="625" t="s">
        <v>305</v>
      </c>
      <c r="B201" s="626" t="s">
        <v>1020</v>
      </c>
      <c r="C201" s="626" t="s">
        <v>308</v>
      </c>
      <c r="D201" s="627" t="s">
        <v>1022</v>
      </c>
      <c r="E201" s="635" t="s">
        <v>1395</v>
      </c>
      <c r="F201" s="636" t="s">
        <v>1023</v>
      </c>
      <c r="G201" s="633" t="s">
        <v>1024</v>
      </c>
      <c r="H201" s="630" t="s">
        <v>1025</v>
      </c>
      <c r="I201" s="631" t="s">
        <v>315</v>
      </c>
      <c r="J201" s="630" t="s">
        <v>1381</v>
      </c>
      <c r="K201" s="632">
        <v>100</v>
      </c>
      <c r="L201" s="631" t="s">
        <v>311</v>
      </c>
      <c r="M201" s="631" t="s">
        <v>1027</v>
      </c>
      <c r="N201" s="631" t="s">
        <v>326</v>
      </c>
      <c r="O201" s="631"/>
      <c r="P201" s="634" t="s">
        <v>315</v>
      </c>
      <c r="Q201" s="635" t="s">
        <v>326</v>
      </c>
      <c r="R201" s="635" t="s">
        <v>326</v>
      </c>
      <c r="S201" s="635" t="s">
        <v>326</v>
      </c>
      <c r="T201" s="637" t="s">
        <v>1382</v>
      </c>
    </row>
    <row r="202" spans="1:20" ht="60" x14ac:dyDescent="0.25">
      <c r="A202" s="625" t="s">
        <v>305</v>
      </c>
      <c r="B202" s="626" t="s">
        <v>1020</v>
      </c>
      <c r="C202" s="626" t="s">
        <v>308</v>
      </c>
      <c r="D202" s="627" t="s">
        <v>1022</v>
      </c>
      <c r="E202" s="635" t="s">
        <v>1395</v>
      </c>
      <c r="F202" s="636" t="s">
        <v>1028</v>
      </c>
      <c r="G202" s="633" t="s">
        <v>1029</v>
      </c>
      <c r="H202" s="630" t="s">
        <v>1025</v>
      </c>
      <c r="I202" s="631" t="s">
        <v>315</v>
      </c>
      <c r="J202" s="630" t="s">
        <v>1381</v>
      </c>
      <c r="K202" s="632">
        <v>100</v>
      </c>
      <c r="L202" s="631" t="s">
        <v>311</v>
      </c>
      <c r="M202" s="631" t="s">
        <v>1027</v>
      </c>
      <c r="N202" s="631" t="s">
        <v>326</v>
      </c>
      <c r="O202" s="631"/>
      <c r="P202" s="634" t="s">
        <v>315</v>
      </c>
      <c r="Q202" s="635" t="s">
        <v>326</v>
      </c>
      <c r="R202" s="635" t="s">
        <v>326</v>
      </c>
      <c r="S202" s="635" t="s">
        <v>326</v>
      </c>
      <c r="T202" s="637" t="s">
        <v>1382</v>
      </c>
    </row>
    <row r="203" spans="1:20" ht="60" x14ac:dyDescent="0.25">
      <c r="A203" s="625" t="s">
        <v>305</v>
      </c>
      <c r="B203" s="626" t="s">
        <v>1020</v>
      </c>
      <c r="C203" s="626" t="s">
        <v>308</v>
      </c>
      <c r="D203" s="627" t="s">
        <v>1022</v>
      </c>
      <c r="E203" s="635" t="s">
        <v>1395</v>
      </c>
      <c r="F203" s="636" t="s">
        <v>1028</v>
      </c>
      <c r="G203" s="633" t="s">
        <v>1030</v>
      </c>
      <c r="H203" s="630" t="s">
        <v>1025</v>
      </c>
      <c r="I203" s="631" t="s">
        <v>315</v>
      </c>
      <c r="J203" s="630" t="s">
        <v>1381</v>
      </c>
      <c r="K203" s="632">
        <v>100</v>
      </c>
      <c r="L203" s="631" t="s">
        <v>311</v>
      </c>
      <c r="M203" s="631" t="s">
        <v>1027</v>
      </c>
      <c r="N203" s="631" t="s">
        <v>326</v>
      </c>
      <c r="O203" s="631"/>
      <c r="P203" s="634" t="s">
        <v>315</v>
      </c>
      <c r="Q203" s="635" t="s">
        <v>326</v>
      </c>
      <c r="R203" s="635" t="s">
        <v>326</v>
      </c>
      <c r="S203" s="635" t="s">
        <v>326</v>
      </c>
      <c r="T203" s="637" t="s">
        <v>1382</v>
      </c>
    </row>
    <row r="204" spans="1:20" ht="60" x14ac:dyDescent="0.25">
      <c r="A204" s="625" t="s">
        <v>305</v>
      </c>
      <c r="B204" s="626" t="s">
        <v>1020</v>
      </c>
      <c r="C204" s="626" t="s">
        <v>308</v>
      </c>
      <c r="D204" s="627" t="s">
        <v>1022</v>
      </c>
      <c r="E204" s="635" t="s">
        <v>1395</v>
      </c>
      <c r="F204" s="636" t="s">
        <v>1028</v>
      </c>
      <c r="G204" s="633" t="s">
        <v>1031</v>
      </c>
      <c r="H204" s="630" t="s">
        <v>1025</v>
      </c>
      <c r="I204" s="631" t="s">
        <v>315</v>
      </c>
      <c r="J204" s="630" t="s">
        <v>1381</v>
      </c>
      <c r="K204" s="632">
        <v>100</v>
      </c>
      <c r="L204" s="631" t="s">
        <v>311</v>
      </c>
      <c r="M204" s="631" t="s">
        <v>1027</v>
      </c>
      <c r="N204" s="631" t="s">
        <v>326</v>
      </c>
      <c r="O204" s="631"/>
      <c r="P204" s="634" t="s">
        <v>315</v>
      </c>
      <c r="Q204" s="635" t="s">
        <v>326</v>
      </c>
      <c r="R204" s="635" t="s">
        <v>326</v>
      </c>
      <c r="S204" s="635" t="s">
        <v>326</v>
      </c>
      <c r="T204" s="637" t="s">
        <v>1382</v>
      </c>
    </row>
    <row r="205" spans="1:20" ht="60" x14ac:dyDescent="0.25">
      <c r="A205" s="625" t="s">
        <v>305</v>
      </c>
      <c r="B205" s="626" t="s">
        <v>1020</v>
      </c>
      <c r="C205" s="626" t="s">
        <v>308</v>
      </c>
      <c r="D205" s="627" t="s">
        <v>1022</v>
      </c>
      <c r="E205" s="635" t="s">
        <v>1395</v>
      </c>
      <c r="F205" s="636" t="s">
        <v>1032</v>
      </c>
      <c r="G205" s="633" t="s">
        <v>1024</v>
      </c>
      <c r="H205" s="630" t="s">
        <v>534</v>
      </c>
      <c r="I205" s="631" t="s">
        <v>315</v>
      </c>
      <c r="J205" s="630" t="s">
        <v>1381</v>
      </c>
      <c r="K205" s="632">
        <v>100</v>
      </c>
      <c r="L205" s="631" t="s">
        <v>311</v>
      </c>
      <c r="M205" s="631" t="s">
        <v>1027</v>
      </c>
      <c r="N205" s="631" t="s">
        <v>326</v>
      </c>
      <c r="O205" s="631"/>
      <c r="P205" s="634" t="s">
        <v>315</v>
      </c>
      <c r="Q205" s="635" t="s">
        <v>326</v>
      </c>
      <c r="R205" s="635" t="s">
        <v>326</v>
      </c>
      <c r="S205" s="635" t="s">
        <v>326</v>
      </c>
      <c r="T205" s="637" t="s">
        <v>1382</v>
      </c>
    </row>
    <row r="206" spans="1:20" ht="60" x14ac:dyDescent="0.25">
      <c r="A206" s="625" t="s">
        <v>305</v>
      </c>
      <c r="B206" s="626" t="s">
        <v>1020</v>
      </c>
      <c r="C206" s="626" t="s">
        <v>308</v>
      </c>
      <c r="D206" s="627" t="s">
        <v>1022</v>
      </c>
      <c r="E206" s="635" t="s">
        <v>1395</v>
      </c>
      <c r="F206" s="636" t="s">
        <v>1033</v>
      </c>
      <c r="G206" s="633" t="s">
        <v>1029</v>
      </c>
      <c r="H206" s="630" t="s">
        <v>534</v>
      </c>
      <c r="I206" s="631" t="s">
        <v>315</v>
      </c>
      <c r="J206" s="630" t="s">
        <v>1381</v>
      </c>
      <c r="K206" s="632">
        <v>100</v>
      </c>
      <c r="L206" s="631" t="s">
        <v>311</v>
      </c>
      <c r="M206" s="631" t="s">
        <v>1027</v>
      </c>
      <c r="N206" s="631" t="s">
        <v>326</v>
      </c>
      <c r="O206" s="631"/>
      <c r="P206" s="634" t="s">
        <v>315</v>
      </c>
      <c r="Q206" s="635" t="s">
        <v>326</v>
      </c>
      <c r="R206" s="635" t="s">
        <v>326</v>
      </c>
      <c r="S206" s="635" t="s">
        <v>326</v>
      </c>
      <c r="T206" s="637" t="s">
        <v>1382</v>
      </c>
    </row>
    <row r="207" spans="1:20" ht="60" x14ac:dyDescent="0.25">
      <c r="A207" s="625" t="s">
        <v>305</v>
      </c>
      <c r="B207" s="626" t="s">
        <v>1020</v>
      </c>
      <c r="C207" s="626" t="s">
        <v>308</v>
      </c>
      <c r="D207" s="627" t="s">
        <v>1022</v>
      </c>
      <c r="E207" s="635" t="s">
        <v>1395</v>
      </c>
      <c r="F207" s="636" t="s">
        <v>1034</v>
      </c>
      <c r="G207" s="633" t="s">
        <v>1035</v>
      </c>
      <c r="H207" s="630" t="s">
        <v>1036</v>
      </c>
      <c r="I207" s="631" t="s">
        <v>315</v>
      </c>
      <c r="J207" s="630" t="s">
        <v>1389</v>
      </c>
      <c r="K207" s="632">
        <v>100</v>
      </c>
      <c r="L207" s="631" t="s">
        <v>311</v>
      </c>
      <c r="M207" s="631" t="s">
        <v>1027</v>
      </c>
      <c r="N207" s="631" t="s">
        <v>326</v>
      </c>
      <c r="O207" s="631"/>
      <c r="P207" s="634" t="s">
        <v>315</v>
      </c>
      <c r="Q207" s="635" t="s">
        <v>326</v>
      </c>
      <c r="R207" s="635" t="s">
        <v>326</v>
      </c>
      <c r="S207" s="635" t="s">
        <v>326</v>
      </c>
      <c r="T207" s="637" t="s">
        <v>1382</v>
      </c>
    </row>
    <row r="208" spans="1:20" ht="60" x14ac:dyDescent="0.25">
      <c r="A208" s="625" t="s">
        <v>305</v>
      </c>
      <c r="B208" s="626" t="s">
        <v>1020</v>
      </c>
      <c r="C208" s="626" t="s">
        <v>308</v>
      </c>
      <c r="D208" s="627" t="s">
        <v>1022</v>
      </c>
      <c r="E208" s="635" t="s">
        <v>1395</v>
      </c>
      <c r="F208" s="636" t="s">
        <v>1034</v>
      </c>
      <c r="G208" s="633" t="s">
        <v>1024</v>
      </c>
      <c r="H208" s="630" t="s">
        <v>1036</v>
      </c>
      <c r="I208" s="631" t="s">
        <v>315</v>
      </c>
      <c r="J208" s="630" t="s">
        <v>1389</v>
      </c>
      <c r="K208" s="632">
        <v>100</v>
      </c>
      <c r="L208" s="631" t="s">
        <v>311</v>
      </c>
      <c r="M208" s="631" t="s">
        <v>1027</v>
      </c>
      <c r="N208" s="631" t="s">
        <v>326</v>
      </c>
      <c r="O208" s="631"/>
      <c r="P208" s="634" t="s">
        <v>315</v>
      </c>
      <c r="Q208" s="635" t="s">
        <v>326</v>
      </c>
      <c r="R208" s="635" t="s">
        <v>326</v>
      </c>
      <c r="S208" s="635" t="s">
        <v>326</v>
      </c>
      <c r="T208" s="637" t="s">
        <v>1382</v>
      </c>
    </row>
    <row r="209" spans="1:20" ht="60" x14ac:dyDescent="0.25">
      <c r="A209" s="625" t="s">
        <v>305</v>
      </c>
      <c r="B209" s="626" t="s">
        <v>1020</v>
      </c>
      <c r="C209" s="626" t="s">
        <v>308</v>
      </c>
      <c r="D209" s="627" t="s">
        <v>1022</v>
      </c>
      <c r="E209" s="635" t="s">
        <v>1395</v>
      </c>
      <c r="F209" s="636" t="s">
        <v>1034</v>
      </c>
      <c r="G209" s="633" t="s">
        <v>1029</v>
      </c>
      <c r="H209" s="630" t="s">
        <v>1036</v>
      </c>
      <c r="I209" s="631" t="s">
        <v>315</v>
      </c>
      <c r="J209" s="630" t="s">
        <v>1390</v>
      </c>
      <c r="K209" s="632">
        <v>100</v>
      </c>
      <c r="L209" s="631" t="s">
        <v>311</v>
      </c>
      <c r="M209" s="631" t="s">
        <v>1027</v>
      </c>
      <c r="N209" s="631" t="s">
        <v>326</v>
      </c>
      <c r="O209" s="631"/>
      <c r="P209" s="634" t="s">
        <v>315</v>
      </c>
      <c r="Q209" s="635" t="s">
        <v>326</v>
      </c>
      <c r="R209" s="635" t="s">
        <v>326</v>
      </c>
      <c r="S209" s="635" t="s">
        <v>326</v>
      </c>
      <c r="T209" s="637" t="s">
        <v>1382</v>
      </c>
    </row>
    <row r="210" spans="1:20" ht="60" x14ac:dyDescent="0.25">
      <c r="A210" s="625" t="s">
        <v>305</v>
      </c>
      <c r="B210" s="626" t="s">
        <v>1020</v>
      </c>
      <c r="C210" s="626" t="s">
        <v>308</v>
      </c>
      <c r="D210" s="627" t="s">
        <v>1022</v>
      </c>
      <c r="E210" s="635" t="s">
        <v>1395</v>
      </c>
      <c r="F210" s="636" t="s">
        <v>1037</v>
      </c>
      <c r="G210" s="633" t="s">
        <v>1035</v>
      </c>
      <c r="H210" s="630" t="s">
        <v>326</v>
      </c>
      <c r="I210" s="631" t="s">
        <v>315</v>
      </c>
      <c r="J210" s="630" t="s">
        <v>1384</v>
      </c>
      <c r="K210" s="632">
        <v>100</v>
      </c>
      <c r="L210" s="631" t="s">
        <v>311</v>
      </c>
      <c r="M210" s="631" t="s">
        <v>1027</v>
      </c>
      <c r="N210" s="631" t="s">
        <v>326</v>
      </c>
      <c r="O210" s="631"/>
      <c r="P210" s="634" t="s">
        <v>315</v>
      </c>
      <c r="Q210" s="635" t="s">
        <v>326</v>
      </c>
      <c r="R210" s="635" t="s">
        <v>326</v>
      </c>
      <c r="S210" s="635" t="s">
        <v>326</v>
      </c>
      <c r="T210" s="637" t="s">
        <v>1382</v>
      </c>
    </row>
    <row r="211" spans="1:20" ht="60" x14ac:dyDescent="0.25">
      <c r="A211" s="625" t="s">
        <v>305</v>
      </c>
      <c r="B211" s="626" t="s">
        <v>1020</v>
      </c>
      <c r="C211" s="626" t="s">
        <v>308</v>
      </c>
      <c r="D211" s="627" t="s">
        <v>1022</v>
      </c>
      <c r="E211" s="635" t="s">
        <v>1395</v>
      </c>
      <c r="F211" s="636" t="s">
        <v>1037</v>
      </c>
      <c r="G211" s="633" t="s">
        <v>1024</v>
      </c>
      <c r="H211" s="630" t="s">
        <v>326</v>
      </c>
      <c r="I211" s="631" t="s">
        <v>315</v>
      </c>
      <c r="J211" s="630" t="s">
        <v>1389</v>
      </c>
      <c r="K211" s="632">
        <v>100</v>
      </c>
      <c r="L211" s="631" t="s">
        <v>311</v>
      </c>
      <c r="M211" s="631" t="s">
        <v>1027</v>
      </c>
      <c r="N211" s="631" t="s">
        <v>326</v>
      </c>
      <c r="O211" s="631"/>
      <c r="P211" s="634" t="s">
        <v>315</v>
      </c>
      <c r="Q211" s="635" t="s">
        <v>326</v>
      </c>
      <c r="R211" s="635" t="s">
        <v>326</v>
      </c>
      <c r="S211" s="635" t="s">
        <v>326</v>
      </c>
      <c r="T211" s="637" t="s">
        <v>1382</v>
      </c>
    </row>
    <row r="212" spans="1:20" ht="60" x14ac:dyDescent="0.25">
      <c r="A212" s="625" t="s">
        <v>305</v>
      </c>
      <c r="B212" s="626" t="s">
        <v>1020</v>
      </c>
      <c r="C212" s="626" t="s">
        <v>308</v>
      </c>
      <c r="D212" s="627" t="s">
        <v>1022</v>
      </c>
      <c r="E212" s="635" t="s">
        <v>1395</v>
      </c>
      <c r="F212" s="636" t="s">
        <v>1037</v>
      </c>
      <c r="G212" s="633" t="s">
        <v>1029</v>
      </c>
      <c r="H212" s="630" t="s">
        <v>326</v>
      </c>
      <c r="I212" s="631" t="s">
        <v>315</v>
      </c>
      <c r="J212" s="630" t="s">
        <v>1390</v>
      </c>
      <c r="K212" s="632">
        <v>100</v>
      </c>
      <c r="L212" s="631" t="s">
        <v>311</v>
      </c>
      <c r="M212" s="631" t="s">
        <v>1027</v>
      </c>
      <c r="N212" s="631" t="s">
        <v>326</v>
      </c>
      <c r="O212" s="631"/>
      <c r="P212" s="634" t="s">
        <v>315</v>
      </c>
      <c r="Q212" s="635" t="s">
        <v>326</v>
      </c>
      <c r="R212" s="635" t="s">
        <v>326</v>
      </c>
      <c r="S212" s="635" t="s">
        <v>326</v>
      </c>
      <c r="T212" s="637" t="s">
        <v>1382</v>
      </c>
    </row>
    <row r="213" spans="1:20" ht="60" x14ac:dyDescent="0.25">
      <c r="A213" s="625" t="s">
        <v>305</v>
      </c>
      <c r="B213" s="626" t="s">
        <v>1020</v>
      </c>
      <c r="C213" s="626" t="s">
        <v>308</v>
      </c>
      <c r="D213" s="627" t="s">
        <v>1022</v>
      </c>
      <c r="E213" s="635" t="s">
        <v>1395</v>
      </c>
      <c r="F213" s="636" t="s">
        <v>1037</v>
      </c>
      <c r="G213" s="633" t="s">
        <v>1030</v>
      </c>
      <c r="H213" s="630" t="s">
        <v>326</v>
      </c>
      <c r="I213" s="631" t="s">
        <v>315</v>
      </c>
      <c r="J213" s="630" t="s">
        <v>1390</v>
      </c>
      <c r="K213" s="632">
        <v>100</v>
      </c>
      <c r="L213" s="631" t="s">
        <v>311</v>
      </c>
      <c r="M213" s="631" t="s">
        <v>1027</v>
      </c>
      <c r="N213" s="631" t="s">
        <v>326</v>
      </c>
      <c r="O213" s="631"/>
      <c r="P213" s="634" t="s">
        <v>315</v>
      </c>
      <c r="Q213" s="635" t="s">
        <v>326</v>
      </c>
      <c r="R213" s="635" t="s">
        <v>326</v>
      </c>
      <c r="S213" s="635" t="s">
        <v>326</v>
      </c>
      <c r="T213" s="637" t="s">
        <v>1382</v>
      </c>
    </row>
    <row r="214" spans="1:20" ht="60" x14ac:dyDescent="0.25">
      <c r="A214" s="625" t="s">
        <v>305</v>
      </c>
      <c r="B214" s="626" t="s">
        <v>1020</v>
      </c>
      <c r="C214" s="626" t="s">
        <v>308</v>
      </c>
      <c r="D214" s="627" t="s">
        <v>1022</v>
      </c>
      <c r="E214" s="635" t="s">
        <v>1395</v>
      </c>
      <c r="F214" s="636" t="s">
        <v>1037</v>
      </c>
      <c r="G214" s="633" t="s">
        <v>1031</v>
      </c>
      <c r="H214" s="630" t="s">
        <v>326</v>
      </c>
      <c r="I214" s="631" t="s">
        <v>315</v>
      </c>
      <c r="J214" s="630" t="s">
        <v>1390</v>
      </c>
      <c r="K214" s="632">
        <v>100</v>
      </c>
      <c r="L214" s="631" t="s">
        <v>311</v>
      </c>
      <c r="M214" s="631" t="s">
        <v>1027</v>
      </c>
      <c r="N214" s="631" t="s">
        <v>326</v>
      </c>
      <c r="O214" s="631"/>
      <c r="P214" s="634" t="s">
        <v>315</v>
      </c>
      <c r="Q214" s="635" t="s">
        <v>326</v>
      </c>
      <c r="R214" s="635" t="s">
        <v>326</v>
      </c>
      <c r="S214" s="635" t="s">
        <v>326</v>
      </c>
      <c r="T214" s="637" t="s">
        <v>1382</v>
      </c>
    </row>
    <row r="215" spans="1:20" ht="150" x14ac:dyDescent="0.25">
      <c r="A215" s="625" t="s">
        <v>305</v>
      </c>
      <c r="B215" s="626" t="s">
        <v>1020</v>
      </c>
      <c r="C215" s="626" t="s">
        <v>308</v>
      </c>
      <c r="D215" s="627" t="s">
        <v>1022</v>
      </c>
      <c r="E215" s="635" t="s">
        <v>1395</v>
      </c>
      <c r="F215" s="636" t="s">
        <v>1039</v>
      </c>
      <c r="G215" s="633" t="s">
        <v>1024</v>
      </c>
      <c r="H215" s="630" t="s">
        <v>698</v>
      </c>
      <c r="I215" s="631" t="s">
        <v>315</v>
      </c>
      <c r="J215" s="630" t="s">
        <v>1381</v>
      </c>
      <c r="K215" s="632">
        <v>100</v>
      </c>
      <c r="L215" s="631" t="s">
        <v>311</v>
      </c>
      <c r="M215" s="631" t="s">
        <v>1027</v>
      </c>
      <c r="N215" s="631" t="s">
        <v>326</v>
      </c>
      <c r="O215" s="631"/>
      <c r="P215" s="634" t="s">
        <v>315</v>
      </c>
      <c r="Q215" s="635" t="s">
        <v>326</v>
      </c>
      <c r="R215" s="635" t="s">
        <v>326</v>
      </c>
      <c r="S215" s="635" t="s">
        <v>326</v>
      </c>
      <c r="T215" s="637" t="s">
        <v>1407</v>
      </c>
    </row>
    <row r="216" spans="1:20" ht="60" x14ac:dyDescent="0.25">
      <c r="A216" s="625" t="s">
        <v>305</v>
      </c>
      <c r="B216" s="626" t="s">
        <v>1020</v>
      </c>
      <c r="C216" s="626" t="s">
        <v>308</v>
      </c>
      <c r="D216" s="627" t="s">
        <v>1022</v>
      </c>
      <c r="E216" s="635" t="s">
        <v>1395</v>
      </c>
      <c r="F216" s="636" t="s">
        <v>1039</v>
      </c>
      <c r="G216" s="633" t="s">
        <v>1029</v>
      </c>
      <c r="H216" s="630" t="s">
        <v>698</v>
      </c>
      <c r="I216" s="631" t="s">
        <v>315</v>
      </c>
      <c r="J216" s="630" t="s">
        <v>1381</v>
      </c>
      <c r="K216" s="632">
        <v>100</v>
      </c>
      <c r="L216" s="631" t="s">
        <v>311</v>
      </c>
      <c r="M216" s="631" t="s">
        <v>1027</v>
      </c>
      <c r="N216" s="631" t="s">
        <v>326</v>
      </c>
      <c r="O216" s="631"/>
      <c r="P216" s="634" t="s">
        <v>315</v>
      </c>
      <c r="Q216" s="635" t="s">
        <v>326</v>
      </c>
      <c r="R216" s="635" t="s">
        <v>326</v>
      </c>
      <c r="S216" s="635" t="s">
        <v>326</v>
      </c>
      <c r="T216" s="637" t="s">
        <v>1382</v>
      </c>
    </row>
    <row r="217" spans="1:20" ht="60" x14ac:dyDescent="0.25">
      <c r="A217" s="625" t="s">
        <v>305</v>
      </c>
      <c r="B217" s="626" t="s">
        <v>1020</v>
      </c>
      <c r="C217" s="626" t="s">
        <v>308</v>
      </c>
      <c r="D217" s="627" t="s">
        <v>1022</v>
      </c>
      <c r="E217" s="635" t="s">
        <v>1395</v>
      </c>
      <c r="F217" s="636" t="s">
        <v>1039</v>
      </c>
      <c r="G217" s="633" t="s">
        <v>1030</v>
      </c>
      <c r="H217" s="630" t="s">
        <v>1040</v>
      </c>
      <c r="I217" s="631" t="s">
        <v>315</v>
      </c>
      <c r="J217" s="630" t="s">
        <v>1381</v>
      </c>
      <c r="K217" s="632">
        <v>100</v>
      </c>
      <c r="L217" s="631" t="s">
        <v>311</v>
      </c>
      <c r="M217" s="631" t="s">
        <v>1027</v>
      </c>
      <c r="N217" s="631" t="s">
        <v>326</v>
      </c>
      <c r="O217" s="631"/>
      <c r="P217" s="634" t="s">
        <v>315</v>
      </c>
      <c r="Q217" s="635" t="s">
        <v>326</v>
      </c>
      <c r="R217" s="635" t="s">
        <v>326</v>
      </c>
      <c r="S217" s="635" t="s">
        <v>326</v>
      </c>
      <c r="T217" s="637" t="s">
        <v>1382</v>
      </c>
    </row>
    <row r="218" spans="1:20" ht="150" x14ac:dyDescent="0.25">
      <c r="A218" s="625" t="s">
        <v>305</v>
      </c>
      <c r="B218" s="626" t="s">
        <v>1020</v>
      </c>
      <c r="C218" s="626" t="s">
        <v>308</v>
      </c>
      <c r="D218" s="627" t="s">
        <v>1022</v>
      </c>
      <c r="E218" s="635" t="s">
        <v>1395</v>
      </c>
      <c r="F218" s="636" t="s">
        <v>1039</v>
      </c>
      <c r="G218" s="633" t="s">
        <v>1031</v>
      </c>
      <c r="H218" s="630" t="s">
        <v>1040</v>
      </c>
      <c r="I218" s="631" t="s">
        <v>315</v>
      </c>
      <c r="J218" s="630" t="s">
        <v>1381</v>
      </c>
      <c r="K218" s="632">
        <v>100</v>
      </c>
      <c r="L218" s="631" t="s">
        <v>311</v>
      </c>
      <c r="M218" s="631" t="s">
        <v>1027</v>
      </c>
      <c r="N218" s="631" t="s">
        <v>326</v>
      </c>
      <c r="O218" s="631"/>
      <c r="P218" s="634" t="s">
        <v>315</v>
      </c>
      <c r="Q218" s="635" t="s">
        <v>326</v>
      </c>
      <c r="R218" s="635" t="s">
        <v>326</v>
      </c>
      <c r="S218" s="635" t="s">
        <v>326</v>
      </c>
      <c r="T218" s="637" t="s">
        <v>1407</v>
      </c>
    </row>
    <row r="219" spans="1:20" ht="60" x14ac:dyDescent="0.25">
      <c r="A219" s="625" t="s">
        <v>305</v>
      </c>
      <c r="B219" s="626" t="s">
        <v>1020</v>
      </c>
      <c r="C219" s="626" t="s">
        <v>308</v>
      </c>
      <c r="D219" s="627" t="s">
        <v>1022</v>
      </c>
      <c r="E219" s="635" t="s">
        <v>1395</v>
      </c>
      <c r="F219" s="636" t="s">
        <v>1041</v>
      </c>
      <c r="G219" s="633" t="s">
        <v>1035</v>
      </c>
      <c r="H219" s="630" t="s">
        <v>1042</v>
      </c>
      <c r="I219" s="631" t="s">
        <v>315</v>
      </c>
      <c r="J219" s="630" t="s">
        <v>1384</v>
      </c>
      <c r="K219" s="632">
        <v>100</v>
      </c>
      <c r="L219" s="631" t="s">
        <v>311</v>
      </c>
      <c r="M219" s="631" t="s">
        <v>1027</v>
      </c>
      <c r="N219" s="631" t="s">
        <v>326</v>
      </c>
      <c r="O219" s="631"/>
      <c r="P219" s="634" t="s">
        <v>315</v>
      </c>
      <c r="Q219" s="635" t="s">
        <v>326</v>
      </c>
      <c r="R219" s="635" t="s">
        <v>326</v>
      </c>
      <c r="S219" s="635" t="s">
        <v>326</v>
      </c>
      <c r="T219" s="637" t="s">
        <v>1382</v>
      </c>
    </row>
    <row r="220" spans="1:20" ht="60" x14ac:dyDescent="0.25">
      <c r="A220" s="625" t="s">
        <v>305</v>
      </c>
      <c r="B220" s="626" t="s">
        <v>1020</v>
      </c>
      <c r="C220" s="626" t="s">
        <v>308</v>
      </c>
      <c r="D220" s="627" t="s">
        <v>1022</v>
      </c>
      <c r="E220" s="635" t="s">
        <v>1395</v>
      </c>
      <c r="F220" s="636" t="s">
        <v>1043</v>
      </c>
      <c r="G220" s="633" t="s">
        <v>1024</v>
      </c>
      <c r="H220" s="630" t="s">
        <v>1042</v>
      </c>
      <c r="I220" s="631" t="s">
        <v>315</v>
      </c>
      <c r="J220" s="630" t="s">
        <v>1389</v>
      </c>
      <c r="K220" s="632">
        <v>100</v>
      </c>
      <c r="L220" s="631" t="s">
        <v>311</v>
      </c>
      <c r="M220" s="631" t="s">
        <v>1027</v>
      </c>
      <c r="N220" s="631" t="s">
        <v>326</v>
      </c>
      <c r="O220" s="631"/>
      <c r="P220" s="634" t="s">
        <v>315</v>
      </c>
      <c r="Q220" s="635" t="s">
        <v>326</v>
      </c>
      <c r="R220" s="635" t="s">
        <v>326</v>
      </c>
      <c r="S220" s="635" t="s">
        <v>326</v>
      </c>
      <c r="T220" s="637" t="s">
        <v>1382</v>
      </c>
    </row>
    <row r="221" spans="1:20" ht="150" x14ac:dyDescent="0.25">
      <c r="A221" s="625" t="s">
        <v>305</v>
      </c>
      <c r="B221" s="626" t="s">
        <v>1020</v>
      </c>
      <c r="C221" s="626" t="s">
        <v>308</v>
      </c>
      <c r="D221" s="627" t="s">
        <v>1022</v>
      </c>
      <c r="E221" s="635" t="s">
        <v>1395</v>
      </c>
      <c r="F221" s="636" t="s">
        <v>1044</v>
      </c>
      <c r="G221" s="633" t="s">
        <v>1035</v>
      </c>
      <c r="H221" s="630" t="s">
        <v>1045</v>
      </c>
      <c r="I221" s="631" t="s">
        <v>315</v>
      </c>
      <c r="J221" s="630" t="s">
        <v>1390</v>
      </c>
      <c r="K221" s="632">
        <v>100</v>
      </c>
      <c r="L221" s="631" t="s">
        <v>311</v>
      </c>
      <c r="M221" s="631" t="s">
        <v>1027</v>
      </c>
      <c r="N221" s="631" t="s">
        <v>326</v>
      </c>
      <c r="O221" s="631"/>
      <c r="P221" s="634" t="s">
        <v>315</v>
      </c>
      <c r="Q221" s="635" t="s">
        <v>326</v>
      </c>
      <c r="R221" s="635" t="s">
        <v>326</v>
      </c>
      <c r="S221" s="635" t="s">
        <v>326</v>
      </c>
      <c r="T221" s="637" t="s">
        <v>1407</v>
      </c>
    </row>
    <row r="222" spans="1:20" ht="60" x14ac:dyDescent="0.25">
      <c r="A222" s="625" t="s">
        <v>305</v>
      </c>
      <c r="B222" s="626" t="s">
        <v>1020</v>
      </c>
      <c r="C222" s="626" t="s">
        <v>308</v>
      </c>
      <c r="D222" s="627" t="s">
        <v>1022</v>
      </c>
      <c r="E222" s="635" t="s">
        <v>1395</v>
      </c>
      <c r="F222" s="636" t="s">
        <v>1046</v>
      </c>
      <c r="G222" s="633" t="s">
        <v>1024</v>
      </c>
      <c r="H222" s="630" t="s">
        <v>1045</v>
      </c>
      <c r="I222" s="631" t="s">
        <v>315</v>
      </c>
      <c r="J222" s="630" t="s">
        <v>1389</v>
      </c>
      <c r="K222" s="632">
        <v>100</v>
      </c>
      <c r="L222" s="631" t="s">
        <v>311</v>
      </c>
      <c r="M222" s="631" t="s">
        <v>1027</v>
      </c>
      <c r="N222" s="631" t="s">
        <v>326</v>
      </c>
      <c r="O222" s="631"/>
      <c r="P222" s="634" t="s">
        <v>315</v>
      </c>
      <c r="Q222" s="635" t="s">
        <v>326</v>
      </c>
      <c r="R222" s="635" t="s">
        <v>326</v>
      </c>
      <c r="S222" s="635" t="s">
        <v>326</v>
      </c>
      <c r="T222" s="637" t="s">
        <v>1382</v>
      </c>
    </row>
    <row r="223" spans="1:20" ht="60" x14ac:dyDescent="0.25">
      <c r="A223" s="625" t="s">
        <v>305</v>
      </c>
      <c r="B223" s="626" t="s">
        <v>1020</v>
      </c>
      <c r="C223" s="626" t="s">
        <v>308</v>
      </c>
      <c r="D223" s="627" t="s">
        <v>1022</v>
      </c>
      <c r="E223" s="635" t="s">
        <v>1395</v>
      </c>
      <c r="F223" s="636" t="s">
        <v>1047</v>
      </c>
      <c r="G223" s="633" t="s">
        <v>1035</v>
      </c>
      <c r="H223" s="630" t="s">
        <v>1048</v>
      </c>
      <c r="I223" s="631" t="s">
        <v>315</v>
      </c>
      <c r="J223" s="630" t="s">
        <v>1385</v>
      </c>
      <c r="K223" s="632">
        <v>100</v>
      </c>
      <c r="L223" s="631" t="s">
        <v>311</v>
      </c>
      <c r="M223" s="631" t="s">
        <v>1027</v>
      </c>
      <c r="N223" s="631" t="s">
        <v>326</v>
      </c>
      <c r="O223" s="631"/>
      <c r="P223" s="634" t="s">
        <v>315</v>
      </c>
      <c r="Q223" s="635" t="s">
        <v>326</v>
      </c>
      <c r="R223" s="635" t="s">
        <v>326</v>
      </c>
      <c r="S223" s="635" t="s">
        <v>326</v>
      </c>
      <c r="T223" s="637" t="s">
        <v>1382</v>
      </c>
    </row>
    <row r="224" spans="1:20" ht="60" x14ac:dyDescent="0.25">
      <c r="A224" s="625" t="s">
        <v>305</v>
      </c>
      <c r="B224" s="626" t="s">
        <v>1020</v>
      </c>
      <c r="C224" s="626" t="s">
        <v>308</v>
      </c>
      <c r="D224" s="627" t="s">
        <v>1022</v>
      </c>
      <c r="E224" s="635" t="s">
        <v>1395</v>
      </c>
      <c r="F224" s="636" t="s">
        <v>1049</v>
      </c>
      <c r="G224" s="633" t="s">
        <v>1024</v>
      </c>
      <c r="H224" s="630" t="s">
        <v>1048</v>
      </c>
      <c r="I224" s="631" t="s">
        <v>315</v>
      </c>
      <c r="J224" s="630" t="s">
        <v>1389</v>
      </c>
      <c r="K224" s="632">
        <v>100</v>
      </c>
      <c r="L224" s="631" t="s">
        <v>311</v>
      </c>
      <c r="M224" s="631" t="s">
        <v>1027</v>
      </c>
      <c r="N224" s="631" t="s">
        <v>326</v>
      </c>
      <c r="O224" s="631"/>
      <c r="P224" s="634" t="s">
        <v>315</v>
      </c>
      <c r="Q224" s="635" t="s">
        <v>326</v>
      </c>
      <c r="R224" s="635" t="s">
        <v>326</v>
      </c>
      <c r="S224" s="635" t="s">
        <v>326</v>
      </c>
      <c r="T224" s="637" t="s">
        <v>1382</v>
      </c>
    </row>
    <row r="225" spans="1:20" ht="150" x14ac:dyDescent="0.25">
      <c r="A225" s="625" t="s">
        <v>305</v>
      </c>
      <c r="B225" s="626" t="s">
        <v>1020</v>
      </c>
      <c r="C225" s="626" t="s">
        <v>308</v>
      </c>
      <c r="D225" s="627" t="s">
        <v>1022</v>
      </c>
      <c r="E225" s="635" t="s">
        <v>1395</v>
      </c>
      <c r="F225" s="636" t="s">
        <v>1379</v>
      </c>
      <c r="G225" s="633" t="s">
        <v>1035</v>
      </c>
      <c r="H225" s="630" t="s">
        <v>1051</v>
      </c>
      <c r="I225" s="631" t="s">
        <v>315</v>
      </c>
      <c r="J225" s="630" t="s">
        <v>1384</v>
      </c>
      <c r="K225" s="632">
        <v>100</v>
      </c>
      <c r="L225" s="631" t="s">
        <v>311</v>
      </c>
      <c r="M225" s="631" t="s">
        <v>1027</v>
      </c>
      <c r="N225" s="631" t="s">
        <v>326</v>
      </c>
      <c r="O225" s="631"/>
      <c r="P225" s="634" t="s">
        <v>315</v>
      </c>
      <c r="Q225" s="635" t="s">
        <v>326</v>
      </c>
      <c r="R225" s="635" t="s">
        <v>326</v>
      </c>
      <c r="S225" s="635" t="s">
        <v>326</v>
      </c>
      <c r="T225" s="637" t="s">
        <v>1407</v>
      </c>
    </row>
    <row r="226" spans="1:20" ht="120" x14ac:dyDescent="0.25">
      <c r="A226" s="625" t="s">
        <v>305</v>
      </c>
      <c r="B226" s="626" t="s">
        <v>1020</v>
      </c>
      <c r="C226" s="626" t="s">
        <v>308</v>
      </c>
      <c r="D226" s="627" t="s">
        <v>1022</v>
      </c>
      <c r="E226" s="635" t="s">
        <v>1395</v>
      </c>
      <c r="F226" s="636" t="s">
        <v>1050</v>
      </c>
      <c r="G226" s="633" t="s">
        <v>1024</v>
      </c>
      <c r="H226" s="630" t="s">
        <v>1051</v>
      </c>
      <c r="I226" s="631" t="s">
        <v>315</v>
      </c>
      <c r="J226" s="630" t="s">
        <v>1389</v>
      </c>
      <c r="K226" s="632">
        <v>100</v>
      </c>
      <c r="L226" s="631" t="s">
        <v>311</v>
      </c>
      <c r="M226" s="631" t="s">
        <v>1027</v>
      </c>
      <c r="N226" s="631" t="s">
        <v>326</v>
      </c>
      <c r="O226" s="631"/>
      <c r="P226" s="634" t="s">
        <v>315</v>
      </c>
      <c r="Q226" s="635" t="s">
        <v>326</v>
      </c>
      <c r="R226" s="635" t="s">
        <v>326</v>
      </c>
      <c r="S226" s="635" t="s">
        <v>326</v>
      </c>
      <c r="T226" s="637" t="s">
        <v>1382</v>
      </c>
    </row>
    <row r="227" spans="1:20" ht="60" x14ac:dyDescent="0.25">
      <c r="A227" s="625" t="s">
        <v>305</v>
      </c>
      <c r="B227" s="626" t="s">
        <v>1020</v>
      </c>
      <c r="C227" s="626" t="s">
        <v>308</v>
      </c>
      <c r="D227" s="627" t="s">
        <v>1022</v>
      </c>
      <c r="E227" s="635" t="s">
        <v>1395</v>
      </c>
      <c r="F227" s="636" t="s">
        <v>1052</v>
      </c>
      <c r="G227" s="633" t="s">
        <v>1035</v>
      </c>
      <c r="H227" s="630" t="s">
        <v>533</v>
      </c>
      <c r="I227" s="631" t="s">
        <v>315</v>
      </c>
      <c r="J227" s="630" t="s">
        <v>1384</v>
      </c>
      <c r="K227" s="632">
        <v>100</v>
      </c>
      <c r="L227" s="631" t="s">
        <v>311</v>
      </c>
      <c r="M227" s="631" t="s">
        <v>1027</v>
      </c>
      <c r="N227" s="631" t="s">
        <v>326</v>
      </c>
      <c r="O227" s="631"/>
      <c r="P227" s="634" t="s">
        <v>315</v>
      </c>
      <c r="Q227" s="635" t="s">
        <v>326</v>
      </c>
      <c r="R227" s="635" t="s">
        <v>326</v>
      </c>
      <c r="S227" s="635" t="s">
        <v>326</v>
      </c>
      <c r="T227" s="637" t="s">
        <v>1382</v>
      </c>
    </row>
    <row r="228" spans="1:20" ht="150" x14ac:dyDescent="0.25">
      <c r="A228" s="625" t="s">
        <v>305</v>
      </c>
      <c r="B228" s="626" t="s">
        <v>1020</v>
      </c>
      <c r="C228" s="626" t="s">
        <v>308</v>
      </c>
      <c r="D228" s="627" t="s">
        <v>1022</v>
      </c>
      <c r="E228" s="635" t="s">
        <v>1395</v>
      </c>
      <c r="F228" s="636" t="s">
        <v>1052</v>
      </c>
      <c r="G228" s="633" t="s">
        <v>1024</v>
      </c>
      <c r="H228" s="630" t="s">
        <v>533</v>
      </c>
      <c r="I228" s="631" t="s">
        <v>315</v>
      </c>
      <c r="J228" s="630" t="s">
        <v>1389</v>
      </c>
      <c r="K228" s="632">
        <v>100</v>
      </c>
      <c r="L228" s="631" t="s">
        <v>311</v>
      </c>
      <c r="M228" s="631" t="s">
        <v>1027</v>
      </c>
      <c r="N228" s="631" t="s">
        <v>326</v>
      </c>
      <c r="O228" s="631"/>
      <c r="P228" s="634" t="s">
        <v>315</v>
      </c>
      <c r="Q228" s="635" t="s">
        <v>326</v>
      </c>
      <c r="R228" s="635" t="s">
        <v>326</v>
      </c>
      <c r="S228" s="635" t="s">
        <v>326</v>
      </c>
      <c r="T228" s="637" t="s">
        <v>1407</v>
      </c>
    </row>
    <row r="229" spans="1:20" ht="60" x14ac:dyDescent="0.25">
      <c r="A229" s="625" t="s">
        <v>305</v>
      </c>
      <c r="B229" s="626" t="s">
        <v>1020</v>
      </c>
      <c r="C229" s="626" t="s">
        <v>308</v>
      </c>
      <c r="D229" s="627" t="s">
        <v>1022</v>
      </c>
      <c r="E229" s="635" t="s">
        <v>1396</v>
      </c>
      <c r="F229" s="636" t="s">
        <v>1023</v>
      </c>
      <c r="G229" s="633" t="s">
        <v>1024</v>
      </c>
      <c r="H229" s="630" t="s">
        <v>1025</v>
      </c>
      <c r="I229" s="631" t="s">
        <v>315</v>
      </c>
      <c r="J229" s="630" t="s">
        <v>1381</v>
      </c>
      <c r="K229" s="632">
        <v>100</v>
      </c>
      <c r="L229" s="631" t="s">
        <v>311</v>
      </c>
      <c r="M229" s="631" t="s">
        <v>1027</v>
      </c>
      <c r="N229" s="631" t="s">
        <v>326</v>
      </c>
      <c r="O229" s="631"/>
      <c r="P229" s="634" t="s">
        <v>315</v>
      </c>
      <c r="Q229" s="635" t="s">
        <v>326</v>
      </c>
      <c r="R229" s="635" t="s">
        <v>326</v>
      </c>
      <c r="S229" s="635" t="s">
        <v>326</v>
      </c>
      <c r="T229" s="637" t="s">
        <v>1382</v>
      </c>
    </row>
    <row r="230" spans="1:20" ht="60" x14ac:dyDescent="0.25">
      <c r="A230" s="625" t="s">
        <v>305</v>
      </c>
      <c r="B230" s="626" t="s">
        <v>1020</v>
      </c>
      <c r="C230" s="626" t="s">
        <v>308</v>
      </c>
      <c r="D230" s="627" t="s">
        <v>1022</v>
      </c>
      <c r="E230" s="635" t="s">
        <v>1396</v>
      </c>
      <c r="F230" s="636" t="s">
        <v>1028</v>
      </c>
      <c r="G230" s="633" t="s">
        <v>1029</v>
      </c>
      <c r="H230" s="630" t="s">
        <v>1025</v>
      </c>
      <c r="I230" s="631" t="s">
        <v>315</v>
      </c>
      <c r="J230" s="630" t="s">
        <v>1381</v>
      </c>
      <c r="K230" s="632">
        <v>100</v>
      </c>
      <c r="L230" s="631" t="s">
        <v>311</v>
      </c>
      <c r="M230" s="631" t="s">
        <v>1027</v>
      </c>
      <c r="N230" s="631" t="s">
        <v>326</v>
      </c>
      <c r="O230" s="631"/>
      <c r="P230" s="634" t="s">
        <v>315</v>
      </c>
      <c r="Q230" s="635" t="s">
        <v>326</v>
      </c>
      <c r="R230" s="635" t="s">
        <v>326</v>
      </c>
      <c r="S230" s="635" t="s">
        <v>326</v>
      </c>
      <c r="T230" s="637" t="s">
        <v>1382</v>
      </c>
    </row>
    <row r="231" spans="1:20" ht="60" x14ac:dyDescent="0.25">
      <c r="A231" s="625" t="s">
        <v>305</v>
      </c>
      <c r="B231" s="626" t="s">
        <v>1020</v>
      </c>
      <c r="C231" s="626" t="s">
        <v>308</v>
      </c>
      <c r="D231" s="627" t="s">
        <v>1022</v>
      </c>
      <c r="E231" s="635" t="s">
        <v>1396</v>
      </c>
      <c r="F231" s="636" t="s">
        <v>1028</v>
      </c>
      <c r="G231" s="633" t="s">
        <v>1030</v>
      </c>
      <c r="H231" s="630" t="s">
        <v>1025</v>
      </c>
      <c r="I231" s="631" t="s">
        <v>315</v>
      </c>
      <c r="J231" s="630" t="s">
        <v>1381</v>
      </c>
      <c r="K231" s="632">
        <v>100</v>
      </c>
      <c r="L231" s="631" t="s">
        <v>311</v>
      </c>
      <c r="M231" s="631" t="s">
        <v>1027</v>
      </c>
      <c r="N231" s="631" t="s">
        <v>326</v>
      </c>
      <c r="O231" s="631"/>
      <c r="P231" s="634" t="s">
        <v>315</v>
      </c>
      <c r="Q231" s="635" t="s">
        <v>326</v>
      </c>
      <c r="R231" s="635" t="s">
        <v>326</v>
      </c>
      <c r="S231" s="635" t="s">
        <v>326</v>
      </c>
      <c r="T231" s="637" t="s">
        <v>1382</v>
      </c>
    </row>
    <row r="232" spans="1:20" ht="60" x14ac:dyDescent="0.25">
      <c r="A232" s="625" t="s">
        <v>305</v>
      </c>
      <c r="B232" s="626" t="s">
        <v>1020</v>
      </c>
      <c r="C232" s="626" t="s">
        <v>308</v>
      </c>
      <c r="D232" s="627" t="s">
        <v>1022</v>
      </c>
      <c r="E232" s="635" t="s">
        <v>1396</v>
      </c>
      <c r="F232" s="636" t="s">
        <v>1028</v>
      </c>
      <c r="G232" s="633" t="s">
        <v>1031</v>
      </c>
      <c r="H232" s="630" t="s">
        <v>1025</v>
      </c>
      <c r="I232" s="631" t="s">
        <v>315</v>
      </c>
      <c r="J232" s="630" t="s">
        <v>1381</v>
      </c>
      <c r="K232" s="632">
        <v>100</v>
      </c>
      <c r="L232" s="631" t="s">
        <v>311</v>
      </c>
      <c r="M232" s="631" t="s">
        <v>1027</v>
      </c>
      <c r="N232" s="631" t="s">
        <v>326</v>
      </c>
      <c r="O232" s="631"/>
      <c r="P232" s="634" t="s">
        <v>315</v>
      </c>
      <c r="Q232" s="635" t="s">
        <v>326</v>
      </c>
      <c r="R232" s="635" t="s">
        <v>326</v>
      </c>
      <c r="S232" s="635" t="s">
        <v>326</v>
      </c>
      <c r="T232" s="637" t="s">
        <v>1382</v>
      </c>
    </row>
    <row r="233" spans="1:20" ht="60" x14ac:dyDescent="0.25">
      <c r="A233" s="625" t="s">
        <v>305</v>
      </c>
      <c r="B233" s="626" t="s">
        <v>1020</v>
      </c>
      <c r="C233" s="626" t="s">
        <v>308</v>
      </c>
      <c r="D233" s="627" t="s">
        <v>1022</v>
      </c>
      <c r="E233" s="635" t="s">
        <v>1396</v>
      </c>
      <c r="F233" s="636" t="s">
        <v>1032</v>
      </c>
      <c r="G233" s="633" t="s">
        <v>1024</v>
      </c>
      <c r="H233" s="630" t="s">
        <v>534</v>
      </c>
      <c r="I233" s="631" t="s">
        <v>315</v>
      </c>
      <c r="J233" s="630" t="s">
        <v>1381</v>
      </c>
      <c r="K233" s="632">
        <v>100</v>
      </c>
      <c r="L233" s="631" t="s">
        <v>311</v>
      </c>
      <c r="M233" s="631" t="s">
        <v>1027</v>
      </c>
      <c r="N233" s="631" t="s">
        <v>326</v>
      </c>
      <c r="O233" s="631"/>
      <c r="P233" s="634" t="s">
        <v>315</v>
      </c>
      <c r="Q233" s="635" t="s">
        <v>326</v>
      </c>
      <c r="R233" s="635" t="s">
        <v>326</v>
      </c>
      <c r="S233" s="635" t="s">
        <v>326</v>
      </c>
      <c r="T233" s="637" t="s">
        <v>1382</v>
      </c>
    </row>
    <row r="234" spans="1:20" ht="60" x14ac:dyDescent="0.25">
      <c r="A234" s="625" t="s">
        <v>305</v>
      </c>
      <c r="B234" s="626" t="s">
        <v>1020</v>
      </c>
      <c r="C234" s="626" t="s">
        <v>308</v>
      </c>
      <c r="D234" s="627" t="s">
        <v>1022</v>
      </c>
      <c r="E234" s="635" t="s">
        <v>1396</v>
      </c>
      <c r="F234" s="636" t="s">
        <v>1033</v>
      </c>
      <c r="G234" s="633" t="s">
        <v>1029</v>
      </c>
      <c r="H234" s="630" t="s">
        <v>534</v>
      </c>
      <c r="I234" s="631" t="s">
        <v>315</v>
      </c>
      <c r="J234" s="630" t="s">
        <v>1381</v>
      </c>
      <c r="K234" s="632">
        <v>100</v>
      </c>
      <c r="L234" s="631" t="s">
        <v>311</v>
      </c>
      <c r="M234" s="631" t="s">
        <v>1027</v>
      </c>
      <c r="N234" s="631" t="s">
        <v>326</v>
      </c>
      <c r="O234" s="631"/>
      <c r="P234" s="634" t="s">
        <v>315</v>
      </c>
      <c r="Q234" s="635" t="s">
        <v>326</v>
      </c>
      <c r="R234" s="635" t="s">
        <v>326</v>
      </c>
      <c r="S234" s="635" t="s">
        <v>326</v>
      </c>
      <c r="T234" s="637" t="s">
        <v>1382</v>
      </c>
    </row>
    <row r="235" spans="1:20" ht="60" x14ac:dyDescent="0.25">
      <c r="A235" s="625" t="s">
        <v>305</v>
      </c>
      <c r="B235" s="626" t="s">
        <v>1020</v>
      </c>
      <c r="C235" s="626" t="s">
        <v>308</v>
      </c>
      <c r="D235" s="627" t="s">
        <v>1022</v>
      </c>
      <c r="E235" s="635" t="s">
        <v>1396</v>
      </c>
      <c r="F235" s="636" t="s">
        <v>1034</v>
      </c>
      <c r="G235" s="633" t="s">
        <v>1035</v>
      </c>
      <c r="H235" s="630" t="s">
        <v>1036</v>
      </c>
      <c r="I235" s="631" t="s">
        <v>315</v>
      </c>
      <c r="J235" s="630" t="s">
        <v>1389</v>
      </c>
      <c r="K235" s="632">
        <v>100</v>
      </c>
      <c r="L235" s="631" t="s">
        <v>311</v>
      </c>
      <c r="M235" s="631" t="s">
        <v>1027</v>
      </c>
      <c r="N235" s="631" t="s">
        <v>326</v>
      </c>
      <c r="O235" s="631"/>
      <c r="P235" s="634" t="s">
        <v>315</v>
      </c>
      <c r="Q235" s="635" t="s">
        <v>326</v>
      </c>
      <c r="R235" s="635" t="s">
        <v>326</v>
      </c>
      <c r="S235" s="635" t="s">
        <v>326</v>
      </c>
      <c r="T235" s="637" t="s">
        <v>1382</v>
      </c>
    </row>
    <row r="236" spans="1:20" ht="60" x14ac:dyDescent="0.25">
      <c r="A236" s="625" t="s">
        <v>305</v>
      </c>
      <c r="B236" s="626" t="s">
        <v>1020</v>
      </c>
      <c r="C236" s="626" t="s">
        <v>308</v>
      </c>
      <c r="D236" s="627" t="s">
        <v>1022</v>
      </c>
      <c r="E236" s="635" t="s">
        <v>1396</v>
      </c>
      <c r="F236" s="636" t="s">
        <v>1034</v>
      </c>
      <c r="G236" s="633" t="s">
        <v>1024</v>
      </c>
      <c r="H236" s="630" t="s">
        <v>1036</v>
      </c>
      <c r="I236" s="631" t="s">
        <v>315</v>
      </c>
      <c r="J236" s="630" t="s">
        <v>1389</v>
      </c>
      <c r="K236" s="632">
        <v>100</v>
      </c>
      <c r="L236" s="631" t="s">
        <v>311</v>
      </c>
      <c r="M236" s="631" t="s">
        <v>1027</v>
      </c>
      <c r="N236" s="631" t="s">
        <v>326</v>
      </c>
      <c r="O236" s="631"/>
      <c r="P236" s="634" t="s">
        <v>315</v>
      </c>
      <c r="Q236" s="635" t="s">
        <v>326</v>
      </c>
      <c r="R236" s="635" t="s">
        <v>326</v>
      </c>
      <c r="S236" s="635" t="s">
        <v>326</v>
      </c>
      <c r="T236" s="637" t="s">
        <v>1382</v>
      </c>
    </row>
    <row r="237" spans="1:20" ht="60" x14ac:dyDescent="0.25">
      <c r="A237" s="625" t="s">
        <v>305</v>
      </c>
      <c r="B237" s="626" t="s">
        <v>1020</v>
      </c>
      <c r="C237" s="626" t="s">
        <v>308</v>
      </c>
      <c r="D237" s="627" t="s">
        <v>1022</v>
      </c>
      <c r="E237" s="635" t="s">
        <v>1396</v>
      </c>
      <c r="F237" s="636" t="s">
        <v>1034</v>
      </c>
      <c r="G237" s="633" t="s">
        <v>1029</v>
      </c>
      <c r="H237" s="630" t="s">
        <v>1036</v>
      </c>
      <c r="I237" s="631" t="s">
        <v>315</v>
      </c>
      <c r="J237" s="630" t="s">
        <v>1390</v>
      </c>
      <c r="K237" s="632">
        <v>100</v>
      </c>
      <c r="L237" s="631" t="s">
        <v>311</v>
      </c>
      <c r="M237" s="631" t="s">
        <v>1027</v>
      </c>
      <c r="N237" s="631" t="s">
        <v>326</v>
      </c>
      <c r="O237" s="631"/>
      <c r="P237" s="634" t="s">
        <v>315</v>
      </c>
      <c r="Q237" s="635" t="s">
        <v>326</v>
      </c>
      <c r="R237" s="635" t="s">
        <v>326</v>
      </c>
      <c r="S237" s="635" t="s">
        <v>326</v>
      </c>
      <c r="T237" s="637" t="s">
        <v>1382</v>
      </c>
    </row>
    <row r="238" spans="1:20" ht="60" x14ac:dyDescent="0.25">
      <c r="A238" s="625" t="s">
        <v>305</v>
      </c>
      <c r="B238" s="626" t="s">
        <v>1020</v>
      </c>
      <c r="C238" s="626" t="s">
        <v>308</v>
      </c>
      <c r="D238" s="627" t="s">
        <v>1022</v>
      </c>
      <c r="E238" s="635" t="s">
        <v>1396</v>
      </c>
      <c r="F238" s="636" t="s">
        <v>1037</v>
      </c>
      <c r="G238" s="633" t="s">
        <v>1035</v>
      </c>
      <c r="H238" s="630" t="s">
        <v>326</v>
      </c>
      <c r="I238" s="631" t="s">
        <v>315</v>
      </c>
      <c r="J238" s="630" t="s">
        <v>1384</v>
      </c>
      <c r="K238" s="632">
        <v>100</v>
      </c>
      <c r="L238" s="631" t="s">
        <v>311</v>
      </c>
      <c r="M238" s="631" t="s">
        <v>1027</v>
      </c>
      <c r="N238" s="631" t="s">
        <v>326</v>
      </c>
      <c r="O238" s="631"/>
      <c r="P238" s="634" t="s">
        <v>315</v>
      </c>
      <c r="Q238" s="635" t="s">
        <v>326</v>
      </c>
      <c r="R238" s="635" t="s">
        <v>326</v>
      </c>
      <c r="S238" s="635" t="s">
        <v>326</v>
      </c>
      <c r="T238" s="637" t="s">
        <v>1382</v>
      </c>
    </row>
    <row r="239" spans="1:20" ht="60" x14ac:dyDescent="0.25">
      <c r="A239" s="625" t="s">
        <v>305</v>
      </c>
      <c r="B239" s="626" t="s">
        <v>1020</v>
      </c>
      <c r="C239" s="626" t="s">
        <v>308</v>
      </c>
      <c r="D239" s="627" t="s">
        <v>1022</v>
      </c>
      <c r="E239" s="635" t="s">
        <v>1396</v>
      </c>
      <c r="F239" s="636" t="s">
        <v>1037</v>
      </c>
      <c r="G239" s="633" t="s">
        <v>1024</v>
      </c>
      <c r="H239" s="630" t="s">
        <v>326</v>
      </c>
      <c r="I239" s="631" t="s">
        <v>315</v>
      </c>
      <c r="J239" s="630" t="s">
        <v>1389</v>
      </c>
      <c r="K239" s="632">
        <v>100</v>
      </c>
      <c r="L239" s="631" t="s">
        <v>311</v>
      </c>
      <c r="M239" s="631" t="s">
        <v>1027</v>
      </c>
      <c r="N239" s="631" t="s">
        <v>326</v>
      </c>
      <c r="O239" s="631"/>
      <c r="P239" s="634" t="s">
        <v>315</v>
      </c>
      <c r="Q239" s="635" t="s">
        <v>326</v>
      </c>
      <c r="R239" s="635" t="s">
        <v>326</v>
      </c>
      <c r="S239" s="635" t="s">
        <v>326</v>
      </c>
      <c r="T239" s="637" t="s">
        <v>1382</v>
      </c>
    </row>
    <row r="240" spans="1:20" ht="60" x14ac:dyDescent="0.25">
      <c r="A240" s="625" t="s">
        <v>305</v>
      </c>
      <c r="B240" s="626" t="s">
        <v>1020</v>
      </c>
      <c r="C240" s="626" t="s">
        <v>308</v>
      </c>
      <c r="D240" s="627" t="s">
        <v>1022</v>
      </c>
      <c r="E240" s="635" t="s">
        <v>1396</v>
      </c>
      <c r="F240" s="636" t="s">
        <v>1037</v>
      </c>
      <c r="G240" s="633" t="s">
        <v>1029</v>
      </c>
      <c r="H240" s="630" t="s">
        <v>326</v>
      </c>
      <c r="I240" s="631" t="s">
        <v>315</v>
      </c>
      <c r="J240" s="630" t="s">
        <v>1390</v>
      </c>
      <c r="K240" s="632">
        <v>100</v>
      </c>
      <c r="L240" s="631" t="s">
        <v>311</v>
      </c>
      <c r="M240" s="631" t="s">
        <v>1027</v>
      </c>
      <c r="N240" s="631" t="s">
        <v>326</v>
      </c>
      <c r="O240" s="631"/>
      <c r="P240" s="634" t="s">
        <v>315</v>
      </c>
      <c r="Q240" s="635" t="s">
        <v>326</v>
      </c>
      <c r="R240" s="635" t="s">
        <v>326</v>
      </c>
      <c r="S240" s="635" t="s">
        <v>326</v>
      </c>
      <c r="T240" s="637" t="s">
        <v>1382</v>
      </c>
    </row>
    <row r="241" spans="1:20" ht="60" x14ac:dyDescent="0.25">
      <c r="A241" s="625" t="s">
        <v>305</v>
      </c>
      <c r="B241" s="626" t="s">
        <v>1020</v>
      </c>
      <c r="C241" s="626" t="s">
        <v>308</v>
      </c>
      <c r="D241" s="627" t="s">
        <v>1022</v>
      </c>
      <c r="E241" s="635" t="s">
        <v>1396</v>
      </c>
      <c r="F241" s="636" t="s">
        <v>1037</v>
      </c>
      <c r="G241" s="633" t="s">
        <v>1030</v>
      </c>
      <c r="H241" s="630" t="s">
        <v>326</v>
      </c>
      <c r="I241" s="631" t="s">
        <v>315</v>
      </c>
      <c r="J241" s="630" t="s">
        <v>1390</v>
      </c>
      <c r="K241" s="632">
        <v>100</v>
      </c>
      <c r="L241" s="631" t="s">
        <v>311</v>
      </c>
      <c r="M241" s="631" t="s">
        <v>1027</v>
      </c>
      <c r="N241" s="631" t="s">
        <v>326</v>
      </c>
      <c r="O241" s="631"/>
      <c r="P241" s="634" t="s">
        <v>315</v>
      </c>
      <c r="Q241" s="635" t="s">
        <v>326</v>
      </c>
      <c r="R241" s="635" t="s">
        <v>326</v>
      </c>
      <c r="S241" s="635" t="s">
        <v>326</v>
      </c>
      <c r="T241" s="637" t="s">
        <v>1382</v>
      </c>
    </row>
    <row r="242" spans="1:20" ht="60" x14ac:dyDescent="0.25">
      <c r="A242" s="625" t="s">
        <v>305</v>
      </c>
      <c r="B242" s="626" t="s">
        <v>1020</v>
      </c>
      <c r="C242" s="626" t="s">
        <v>308</v>
      </c>
      <c r="D242" s="627" t="s">
        <v>1022</v>
      </c>
      <c r="E242" s="635" t="s">
        <v>1396</v>
      </c>
      <c r="F242" s="636" t="s">
        <v>1037</v>
      </c>
      <c r="G242" s="633" t="s">
        <v>1031</v>
      </c>
      <c r="H242" s="630" t="s">
        <v>326</v>
      </c>
      <c r="I242" s="631" t="s">
        <v>315</v>
      </c>
      <c r="J242" s="630" t="s">
        <v>1390</v>
      </c>
      <c r="K242" s="632">
        <v>100</v>
      </c>
      <c r="L242" s="631" t="s">
        <v>311</v>
      </c>
      <c r="M242" s="631" t="s">
        <v>1027</v>
      </c>
      <c r="N242" s="631" t="s">
        <v>326</v>
      </c>
      <c r="O242" s="631"/>
      <c r="P242" s="634" t="s">
        <v>315</v>
      </c>
      <c r="Q242" s="635" t="s">
        <v>326</v>
      </c>
      <c r="R242" s="635" t="s">
        <v>326</v>
      </c>
      <c r="S242" s="635" t="s">
        <v>326</v>
      </c>
      <c r="T242" s="637" t="s">
        <v>1382</v>
      </c>
    </row>
    <row r="243" spans="1:20" ht="150" x14ac:dyDescent="0.25">
      <c r="A243" s="625" t="s">
        <v>305</v>
      </c>
      <c r="B243" s="626" t="s">
        <v>1020</v>
      </c>
      <c r="C243" s="626" t="s">
        <v>308</v>
      </c>
      <c r="D243" s="627" t="s">
        <v>1022</v>
      </c>
      <c r="E243" s="635" t="s">
        <v>1396</v>
      </c>
      <c r="F243" s="636" t="s">
        <v>1039</v>
      </c>
      <c r="G243" s="633" t="s">
        <v>1024</v>
      </c>
      <c r="H243" s="630" t="s">
        <v>698</v>
      </c>
      <c r="I243" s="631" t="s">
        <v>315</v>
      </c>
      <c r="J243" s="630" t="s">
        <v>1381</v>
      </c>
      <c r="K243" s="632">
        <v>100</v>
      </c>
      <c r="L243" s="631" t="s">
        <v>311</v>
      </c>
      <c r="M243" s="631" t="s">
        <v>1027</v>
      </c>
      <c r="N243" s="631" t="s">
        <v>326</v>
      </c>
      <c r="O243" s="631"/>
      <c r="P243" s="634" t="s">
        <v>315</v>
      </c>
      <c r="Q243" s="635" t="s">
        <v>326</v>
      </c>
      <c r="R243" s="635" t="s">
        <v>326</v>
      </c>
      <c r="S243" s="635" t="s">
        <v>326</v>
      </c>
      <c r="T243" s="637" t="s">
        <v>1407</v>
      </c>
    </row>
    <row r="244" spans="1:20" ht="60" x14ac:dyDescent="0.25">
      <c r="A244" s="625" t="s">
        <v>305</v>
      </c>
      <c r="B244" s="626" t="s">
        <v>1020</v>
      </c>
      <c r="C244" s="626" t="s">
        <v>308</v>
      </c>
      <c r="D244" s="627" t="s">
        <v>1022</v>
      </c>
      <c r="E244" s="635" t="s">
        <v>1396</v>
      </c>
      <c r="F244" s="636" t="s">
        <v>1039</v>
      </c>
      <c r="G244" s="633" t="s">
        <v>1029</v>
      </c>
      <c r="H244" s="630" t="s">
        <v>698</v>
      </c>
      <c r="I244" s="631" t="s">
        <v>315</v>
      </c>
      <c r="J244" s="630" t="s">
        <v>1381</v>
      </c>
      <c r="K244" s="632">
        <v>100</v>
      </c>
      <c r="L244" s="631" t="s">
        <v>311</v>
      </c>
      <c r="M244" s="631" t="s">
        <v>1027</v>
      </c>
      <c r="N244" s="631" t="s">
        <v>326</v>
      </c>
      <c r="O244" s="631"/>
      <c r="P244" s="634" t="s">
        <v>315</v>
      </c>
      <c r="Q244" s="635" t="s">
        <v>326</v>
      </c>
      <c r="R244" s="635" t="s">
        <v>326</v>
      </c>
      <c r="S244" s="635" t="s">
        <v>326</v>
      </c>
      <c r="T244" s="637" t="s">
        <v>1382</v>
      </c>
    </row>
    <row r="245" spans="1:20" ht="60" x14ac:dyDescent="0.25">
      <c r="A245" s="625" t="s">
        <v>305</v>
      </c>
      <c r="B245" s="626" t="s">
        <v>1020</v>
      </c>
      <c r="C245" s="626" t="s">
        <v>308</v>
      </c>
      <c r="D245" s="627" t="s">
        <v>1022</v>
      </c>
      <c r="E245" s="635" t="s">
        <v>1396</v>
      </c>
      <c r="F245" s="636" t="s">
        <v>1039</v>
      </c>
      <c r="G245" s="633" t="s">
        <v>1030</v>
      </c>
      <c r="H245" s="630" t="s">
        <v>1040</v>
      </c>
      <c r="I245" s="631" t="s">
        <v>315</v>
      </c>
      <c r="J245" s="630" t="s">
        <v>1381</v>
      </c>
      <c r="K245" s="632">
        <v>100</v>
      </c>
      <c r="L245" s="631" t="s">
        <v>311</v>
      </c>
      <c r="M245" s="631" t="s">
        <v>1027</v>
      </c>
      <c r="N245" s="631" t="s">
        <v>326</v>
      </c>
      <c r="O245" s="631"/>
      <c r="P245" s="634" t="s">
        <v>315</v>
      </c>
      <c r="Q245" s="635" t="s">
        <v>326</v>
      </c>
      <c r="R245" s="635" t="s">
        <v>326</v>
      </c>
      <c r="S245" s="635" t="s">
        <v>326</v>
      </c>
      <c r="T245" s="637" t="s">
        <v>1382</v>
      </c>
    </row>
    <row r="246" spans="1:20" ht="150" x14ac:dyDescent="0.25">
      <c r="A246" s="625" t="s">
        <v>305</v>
      </c>
      <c r="B246" s="626" t="s">
        <v>1020</v>
      </c>
      <c r="C246" s="626" t="s">
        <v>308</v>
      </c>
      <c r="D246" s="627" t="s">
        <v>1022</v>
      </c>
      <c r="E246" s="635" t="s">
        <v>1396</v>
      </c>
      <c r="F246" s="636" t="s">
        <v>1039</v>
      </c>
      <c r="G246" s="633" t="s">
        <v>1031</v>
      </c>
      <c r="H246" s="630" t="s">
        <v>1040</v>
      </c>
      <c r="I246" s="631" t="s">
        <v>315</v>
      </c>
      <c r="J246" s="630" t="s">
        <v>1381</v>
      </c>
      <c r="K246" s="632">
        <v>100</v>
      </c>
      <c r="L246" s="631" t="s">
        <v>311</v>
      </c>
      <c r="M246" s="631" t="s">
        <v>1027</v>
      </c>
      <c r="N246" s="631" t="s">
        <v>326</v>
      </c>
      <c r="O246" s="631"/>
      <c r="P246" s="634" t="s">
        <v>315</v>
      </c>
      <c r="Q246" s="635" t="s">
        <v>326</v>
      </c>
      <c r="R246" s="635" t="s">
        <v>326</v>
      </c>
      <c r="S246" s="635" t="s">
        <v>326</v>
      </c>
      <c r="T246" s="637" t="s">
        <v>1407</v>
      </c>
    </row>
    <row r="247" spans="1:20" ht="60" x14ac:dyDescent="0.25">
      <c r="A247" s="625" t="s">
        <v>305</v>
      </c>
      <c r="B247" s="626" t="s">
        <v>1020</v>
      </c>
      <c r="C247" s="626" t="s">
        <v>308</v>
      </c>
      <c r="D247" s="627" t="s">
        <v>1022</v>
      </c>
      <c r="E247" s="635" t="s">
        <v>1396</v>
      </c>
      <c r="F247" s="636" t="s">
        <v>1041</v>
      </c>
      <c r="G247" s="633" t="s">
        <v>1035</v>
      </c>
      <c r="H247" s="630" t="s">
        <v>1042</v>
      </c>
      <c r="I247" s="631" t="s">
        <v>315</v>
      </c>
      <c r="J247" s="630" t="s">
        <v>1384</v>
      </c>
      <c r="K247" s="632">
        <v>100</v>
      </c>
      <c r="L247" s="631" t="s">
        <v>311</v>
      </c>
      <c r="M247" s="631" t="s">
        <v>1027</v>
      </c>
      <c r="N247" s="631" t="s">
        <v>326</v>
      </c>
      <c r="O247" s="631"/>
      <c r="P247" s="634" t="s">
        <v>315</v>
      </c>
      <c r="Q247" s="635" t="s">
        <v>326</v>
      </c>
      <c r="R247" s="635" t="s">
        <v>326</v>
      </c>
      <c r="S247" s="635" t="s">
        <v>326</v>
      </c>
      <c r="T247" s="637" t="s">
        <v>1382</v>
      </c>
    </row>
    <row r="248" spans="1:20" ht="60" x14ac:dyDescent="0.25">
      <c r="A248" s="625" t="s">
        <v>305</v>
      </c>
      <c r="B248" s="626" t="s">
        <v>1020</v>
      </c>
      <c r="C248" s="626" t="s">
        <v>308</v>
      </c>
      <c r="D248" s="627" t="s">
        <v>1022</v>
      </c>
      <c r="E248" s="635" t="s">
        <v>1396</v>
      </c>
      <c r="F248" s="636" t="s">
        <v>1043</v>
      </c>
      <c r="G248" s="633" t="s">
        <v>1024</v>
      </c>
      <c r="H248" s="630" t="s">
        <v>1042</v>
      </c>
      <c r="I248" s="631" t="s">
        <v>315</v>
      </c>
      <c r="J248" s="630" t="s">
        <v>1389</v>
      </c>
      <c r="K248" s="632">
        <v>100</v>
      </c>
      <c r="L248" s="631" t="s">
        <v>311</v>
      </c>
      <c r="M248" s="631" t="s">
        <v>1027</v>
      </c>
      <c r="N248" s="631" t="s">
        <v>326</v>
      </c>
      <c r="O248" s="631"/>
      <c r="P248" s="634" t="s">
        <v>315</v>
      </c>
      <c r="Q248" s="635" t="s">
        <v>326</v>
      </c>
      <c r="R248" s="635" t="s">
        <v>326</v>
      </c>
      <c r="S248" s="635" t="s">
        <v>326</v>
      </c>
      <c r="T248" s="637" t="s">
        <v>1382</v>
      </c>
    </row>
    <row r="249" spans="1:20" ht="150" x14ac:dyDescent="0.25">
      <c r="A249" s="625" t="s">
        <v>305</v>
      </c>
      <c r="B249" s="626" t="s">
        <v>1020</v>
      </c>
      <c r="C249" s="626" t="s">
        <v>308</v>
      </c>
      <c r="D249" s="627" t="s">
        <v>1022</v>
      </c>
      <c r="E249" s="635" t="s">
        <v>1396</v>
      </c>
      <c r="F249" s="636" t="s">
        <v>1044</v>
      </c>
      <c r="G249" s="633" t="s">
        <v>1035</v>
      </c>
      <c r="H249" s="630" t="s">
        <v>1045</v>
      </c>
      <c r="I249" s="631" t="s">
        <v>315</v>
      </c>
      <c r="J249" s="630" t="s">
        <v>1390</v>
      </c>
      <c r="K249" s="632">
        <v>100</v>
      </c>
      <c r="L249" s="631" t="s">
        <v>311</v>
      </c>
      <c r="M249" s="631" t="s">
        <v>1027</v>
      </c>
      <c r="N249" s="631" t="s">
        <v>326</v>
      </c>
      <c r="O249" s="631"/>
      <c r="P249" s="634" t="s">
        <v>315</v>
      </c>
      <c r="Q249" s="635" t="s">
        <v>326</v>
      </c>
      <c r="R249" s="635" t="s">
        <v>326</v>
      </c>
      <c r="S249" s="635" t="s">
        <v>326</v>
      </c>
      <c r="T249" s="637" t="s">
        <v>1407</v>
      </c>
    </row>
    <row r="250" spans="1:20" ht="60" x14ac:dyDescent="0.25">
      <c r="A250" s="625" t="s">
        <v>305</v>
      </c>
      <c r="B250" s="626" t="s">
        <v>1020</v>
      </c>
      <c r="C250" s="626" t="s">
        <v>308</v>
      </c>
      <c r="D250" s="627" t="s">
        <v>1022</v>
      </c>
      <c r="E250" s="635" t="s">
        <v>1396</v>
      </c>
      <c r="F250" s="636" t="s">
        <v>1046</v>
      </c>
      <c r="G250" s="633" t="s">
        <v>1024</v>
      </c>
      <c r="H250" s="630" t="s">
        <v>1045</v>
      </c>
      <c r="I250" s="631" t="s">
        <v>315</v>
      </c>
      <c r="J250" s="630" t="s">
        <v>1389</v>
      </c>
      <c r="K250" s="632">
        <v>100</v>
      </c>
      <c r="L250" s="631" t="s">
        <v>311</v>
      </c>
      <c r="M250" s="631" t="s">
        <v>1027</v>
      </c>
      <c r="N250" s="631" t="s">
        <v>326</v>
      </c>
      <c r="O250" s="631"/>
      <c r="P250" s="634" t="s">
        <v>315</v>
      </c>
      <c r="Q250" s="635" t="s">
        <v>326</v>
      </c>
      <c r="R250" s="635" t="s">
        <v>326</v>
      </c>
      <c r="S250" s="635" t="s">
        <v>326</v>
      </c>
      <c r="T250" s="637" t="s">
        <v>1382</v>
      </c>
    </row>
    <row r="251" spans="1:20" ht="60" x14ac:dyDescent="0.25">
      <c r="A251" s="625" t="s">
        <v>305</v>
      </c>
      <c r="B251" s="626" t="s">
        <v>1020</v>
      </c>
      <c r="C251" s="626" t="s">
        <v>308</v>
      </c>
      <c r="D251" s="627" t="s">
        <v>1022</v>
      </c>
      <c r="E251" s="635" t="s">
        <v>1396</v>
      </c>
      <c r="F251" s="636" t="s">
        <v>1047</v>
      </c>
      <c r="G251" s="633" t="s">
        <v>1035</v>
      </c>
      <c r="H251" s="630" t="s">
        <v>1048</v>
      </c>
      <c r="I251" s="631" t="s">
        <v>315</v>
      </c>
      <c r="J251" s="630" t="s">
        <v>1385</v>
      </c>
      <c r="K251" s="632">
        <v>100</v>
      </c>
      <c r="L251" s="631" t="s">
        <v>311</v>
      </c>
      <c r="M251" s="631" t="s">
        <v>1027</v>
      </c>
      <c r="N251" s="631" t="s">
        <v>326</v>
      </c>
      <c r="O251" s="631"/>
      <c r="P251" s="634" t="s">
        <v>315</v>
      </c>
      <c r="Q251" s="635" t="s">
        <v>326</v>
      </c>
      <c r="R251" s="635" t="s">
        <v>326</v>
      </c>
      <c r="S251" s="635" t="s">
        <v>326</v>
      </c>
      <c r="T251" s="637" t="s">
        <v>1382</v>
      </c>
    </row>
    <row r="252" spans="1:20" ht="60" x14ac:dyDescent="0.25">
      <c r="A252" s="625" t="s">
        <v>305</v>
      </c>
      <c r="B252" s="626" t="s">
        <v>1020</v>
      </c>
      <c r="C252" s="626" t="s">
        <v>308</v>
      </c>
      <c r="D252" s="627" t="s">
        <v>1022</v>
      </c>
      <c r="E252" s="635" t="s">
        <v>1396</v>
      </c>
      <c r="F252" s="636" t="s">
        <v>1049</v>
      </c>
      <c r="G252" s="633" t="s">
        <v>1024</v>
      </c>
      <c r="H252" s="630" t="s">
        <v>1048</v>
      </c>
      <c r="I252" s="631" t="s">
        <v>315</v>
      </c>
      <c r="J252" s="630" t="s">
        <v>1389</v>
      </c>
      <c r="K252" s="632">
        <v>100</v>
      </c>
      <c r="L252" s="631" t="s">
        <v>311</v>
      </c>
      <c r="M252" s="631" t="s">
        <v>1027</v>
      </c>
      <c r="N252" s="631" t="s">
        <v>326</v>
      </c>
      <c r="O252" s="631"/>
      <c r="P252" s="634" t="s">
        <v>315</v>
      </c>
      <c r="Q252" s="635" t="s">
        <v>326</v>
      </c>
      <c r="R252" s="635" t="s">
        <v>326</v>
      </c>
      <c r="S252" s="635" t="s">
        <v>326</v>
      </c>
      <c r="T252" s="637" t="s">
        <v>1382</v>
      </c>
    </row>
    <row r="253" spans="1:20" ht="150" x14ac:dyDescent="0.25">
      <c r="A253" s="625" t="s">
        <v>305</v>
      </c>
      <c r="B253" s="626" t="s">
        <v>1020</v>
      </c>
      <c r="C253" s="626" t="s">
        <v>308</v>
      </c>
      <c r="D253" s="627" t="s">
        <v>1022</v>
      </c>
      <c r="E253" s="635" t="s">
        <v>1396</v>
      </c>
      <c r="F253" s="636" t="s">
        <v>1379</v>
      </c>
      <c r="G253" s="633" t="s">
        <v>1035</v>
      </c>
      <c r="H253" s="630" t="s">
        <v>1051</v>
      </c>
      <c r="I253" s="631" t="s">
        <v>315</v>
      </c>
      <c r="J253" s="630" t="s">
        <v>1384</v>
      </c>
      <c r="K253" s="632">
        <v>100</v>
      </c>
      <c r="L253" s="631" t="s">
        <v>311</v>
      </c>
      <c r="M253" s="631" t="s">
        <v>1027</v>
      </c>
      <c r="N253" s="631" t="s">
        <v>326</v>
      </c>
      <c r="O253" s="631"/>
      <c r="P253" s="634" t="s">
        <v>315</v>
      </c>
      <c r="Q253" s="635" t="s">
        <v>326</v>
      </c>
      <c r="R253" s="635" t="s">
        <v>326</v>
      </c>
      <c r="S253" s="635" t="s">
        <v>326</v>
      </c>
      <c r="T253" s="637" t="s">
        <v>1407</v>
      </c>
    </row>
    <row r="254" spans="1:20" ht="120" x14ac:dyDescent="0.25">
      <c r="A254" s="625" t="s">
        <v>305</v>
      </c>
      <c r="B254" s="626" t="s">
        <v>1020</v>
      </c>
      <c r="C254" s="626" t="s">
        <v>308</v>
      </c>
      <c r="D254" s="627" t="s">
        <v>1022</v>
      </c>
      <c r="E254" s="635" t="s">
        <v>1396</v>
      </c>
      <c r="F254" s="636" t="s">
        <v>1050</v>
      </c>
      <c r="G254" s="633" t="s">
        <v>1024</v>
      </c>
      <c r="H254" s="630" t="s">
        <v>1051</v>
      </c>
      <c r="I254" s="631" t="s">
        <v>315</v>
      </c>
      <c r="J254" s="630" t="s">
        <v>1389</v>
      </c>
      <c r="K254" s="632">
        <v>100</v>
      </c>
      <c r="L254" s="631" t="s">
        <v>311</v>
      </c>
      <c r="M254" s="631" t="s">
        <v>1027</v>
      </c>
      <c r="N254" s="631" t="s">
        <v>326</v>
      </c>
      <c r="O254" s="631"/>
      <c r="P254" s="634" t="s">
        <v>315</v>
      </c>
      <c r="Q254" s="635" t="s">
        <v>326</v>
      </c>
      <c r="R254" s="635" t="s">
        <v>326</v>
      </c>
      <c r="S254" s="635" t="s">
        <v>326</v>
      </c>
      <c r="T254" s="637" t="s">
        <v>1382</v>
      </c>
    </row>
    <row r="255" spans="1:20" ht="60" x14ac:dyDescent="0.25">
      <c r="A255" s="625" t="s">
        <v>305</v>
      </c>
      <c r="B255" s="626" t="s">
        <v>1020</v>
      </c>
      <c r="C255" s="626" t="s">
        <v>308</v>
      </c>
      <c r="D255" s="627" t="s">
        <v>1022</v>
      </c>
      <c r="E255" s="635" t="s">
        <v>1396</v>
      </c>
      <c r="F255" s="636" t="s">
        <v>1052</v>
      </c>
      <c r="G255" s="633" t="s">
        <v>1035</v>
      </c>
      <c r="H255" s="630" t="s">
        <v>533</v>
      </c>
      <c r="I255" s="631" t="s">
        <v>315</v>
      </c>
      <c r="J255" s="630" t="s">
        <v>1384</v>
      </c>
      <c r="K255" s="632">
        <v>100</v>
      </c>
      <c r="L255" s="631" t="s">
        <v>311</v>
      </c>
      <c r="M255" s="631" t="s">
        <v>1027</v>
      </c>
      <c r="N255" s="631" t="s">
        <v>326</v>
      </c>
      <c r="O255" s="631"/>
      <c r="P255" s="634" t="s">
        <v>315</v>
      </c>
      <c r="Q255" s="635" t="s">
        <v>326</v>
      </c>
      <c r="R255" s="635" t="s">
        <v>326</v>
      </c>
      <c r="S255" s="635" t="s">
        <v>326</v>
      </c>
      <c r="T255" s="637" t="s">
        <v>1382</v>
      </c>
    </row>
    <row r="256" spans="1:20" ht="150" x14ac:dyDescent="0.25">
      <c r="A256" s="625" t="s">
        <v>305</v>
      </c>
      <c r="B256" s="626" t="s">
        <v>1020</v>
      </c>
      <c r="C256" s="626" t="s">
        <v>308</v>
      </c>
      <c r="D256" s="627" t="s">
        <v>1022</v>
      </c>
      <c r="E256" s="635" t="s">
        <v>1396</v>
      </c>
      <c r="F256" s="636" t="s">
        <v>1052</v>
      </c>
      <c r="G256" s="633" t="s">
        <v>1024</v>
      </c>
      <c r="H256" s="630" t="s">
        <v>533</v>
      </c>
      <c r="I256" s="631" t="s">
        <v>315</v>
      </c>
      <c r="J256" s="630" t="s">
        <v>1389</v>
      </c>
      <c r="K256" s="632">
        <v>100</v>
      </c>
      <c r="L256" s="631" t="s">
        <v>311</v>
      </c>
      <c r="M256" s="631" t="s">
        <v>1027</v>
      </c>
      <c r="N256" s="631" t="s">
        <v>326</v>
      </c>
      <c r="O256" s="631"/>
      <c r="P256" s="634" t="s">
        <v>315</v>
      </c>
      <c r="Q256" s="635" t="s">
        <v>326</v>
      </c>
      <c r="R256" s="635" t="s">
        <v>326</v>
      </c>
      <c r="S256" s="635" t="s">
        <v>326</v>
      </c>
      <c r="T256" s="637" t="s">
        <v>1407</v>
      </c>
    </row>
    <row r="257" spans="1:20" ht="45" x14ac:dyDescent="0.25">
      <c r="A257" s="625" t="s">
        <v>305</v>
      </c>
      <c r="B257" s="626" t="s">
        <v>1020</v>
      </c>
      <c r="C257" s="626" t="s">
        <v>308</v>
      </c>
      <c r="D257" s="627" t="s">
        <v>1022</v>
      </c>
      <c r="E257" s="635" t="s">
        <v>1397</v>
      </c>
      <c r="F257" s="636" t="s">
        <v>1023</v>
      </c>
      <c r="G257" s="633" t="s">
        <v>1024</v>
      </c>
      <c r="H257" s="630" t="s">
        <v>1025</v>
      </c>
      <c r="I257" s="631" t="s">
        <v>315</v>
      </c>
      <c r="J257" s="630" t="s">
        <v>1381</v>
      </c>
      <c r="K257" s="632">
        <v>100</v>
      </c>
      <c r="L257" s="631" t="s">
        <v>311</v>
      </c>
      <c r="M257" s="631" t="s">
        <v>1027</v>
      </c>
      <c r="N257" s="631" t="s">
        <v>326</v>
      </c>
      <c r="O257" s="631"/>
      <c r="P257" s="634" t="s">
        <v>315</v>
      </c>
      <c r="Q257" s="635" t="s">
        <v>326</v>
      </c>
      <c r="R257" s="635" t="s">
        <v>326</v>
      </c>
      <c r="S257" s="635" t="s">
        <v>326</v>
      </c>
      <c r="T257" s="637" t="s">
        <v>1398</v>
      </c>
    </row>
    <row r="258" spans="1:20" ht="45" x14ac:dyDescent="0.25">
      <c r="A258" s="625" t="s">
        <v>305</v>
      </c>
      <c r="B258" s="626" t="s">
        <v>1020</v>
      </c>
      <c r="C258" s="626" t="s">
        <v>308</v>
      </c>
      <c r="D258" s="627" t="s">
        <v>1022</v>
      </c>
      <c r="E258" s="635" t="s">
        <v>1397</v>
      </c>
      <c r="F258" s="636" t="s">
        <v>1028</v>
      </c>
      <c r="G258" s="633" t="s">
        <v>1029</v>
      </c>
      <c r="H258" s="630" t="s">
        <v>1025</v>
      </c>
      <c r="I258" s="631" t="s">
        <v>315</v>
      </c>
      <c r="J258" s="630" t="s">
        <v>1381</v>
      </c>
      <c r="K258" s="632">
        <v>100</v>
      </c>
      <c r="L258" s="631" t="s">
        <v>311</v>
      </c>
      <c r="M258" s="631" t="s">
        <v>1027</v>
      </c>
      <c r="N258" s="631" t="s">
        <v>326</v>
      </c>
      <c r="O258" s="631"/>
      <c r="P258" s="634" t="s">
        <v>315</v>
      </c>
      <c r="Q258" s="635" t="s">
        <v>326</v>
      </c>
      <c r="R258" s="635" t="s">
        <v>326</v>
      </c>
      <c r="S258" s="635" t="s">
        <v>326</v>
      </c>
      <c r="T258" s="637" t="s">
        <v>1398</v>
      </c>
    </row>
    <row r="259" spans="1:20" ht="45" x14ac:dyDescent="0.25">
      <c r="A259" s="625" t="s">
        <v>305</v>
      </c>
      <c r="B259" s="626" t="s">
        <v>1020</v>
      </c>
      <c r="C259" s="626" t="s">
        <v>308</v>
      </c>
      <c r="D259" s="627" t="s">
        <v>1022</v>
      </c>
      <c r="E259" s="635" t="s">
        <v>1397</v>
      </c>
      <c r="F259" s="636" t="s">
        <v>1028</v>
      </c>
      <c r="G259" s="633" t="s">
        <v>1030</v>
      </c>
      <c r="H259" s="630" t="s">
        <v>1025</v>
      </c>
      <c r="I259" s="631" t="s">
        <v>315</v>
      </c>
      <c r="J259" s="630" t="s">
        <v>1381</v>
      </c>
      <c r="K259" s="632">
        <v>100</v>
      </c>
      <c r="L259" s="631" t="s">
        <v>311</v>
      </c>
      <c r="M259" s="631" t="s">
        <v>1027</v>
      </c>
      <c r="N259" s="631" t="s">
        <v>326</v>
      </c>
      <c r="O259" s="631"/>
      <c r="P259" s="634" t="s">
        <v>315</v>
      </c>
      <c r="Q259" s="635" t="s">
        <v>326</v>
      </c>
      <c r="R259" s="635" t="s">
        <v>326</v>
      </c>
      <c r="S259" s="635" t="s">
        <v>326</v>
      </c>
      <c r="T259" s="637" t="s">
        <v>1398</v>
      </c>
    </row>
    <row r="260" spans="1:20" ht="45" x14ac:dyDescent="0.25">
      <c r="A260" s="625" t="s">
        <v>305</v>
      </c>
      <c r="B260" s="626" t="s">
        <v>1020</v>
      </c>
      <c r="C260" s="626" t="s">
        <v>308</v>
      </c>
      <c r="D260" s="627" t="s">
        <v>1022</v>
      </c>
      <c r="E260" s="635" t="s">
        <v>1397</v>
      </c>
      <c r="F260" s="636" t="s">
        <v>1028</v>
      </c>
      <c r="G260" s="633" t="s">
        <v>1031</v>
      </c>
      <c r="H260" s="630" t="s">
        <v>1025</v>
      </c>
      <c r="I260" s="631" t="s">
        <v>315</v>
      </c>
      <c r="J260" s="630" t="s">
        <v>1381</v>
      </c>
      <c r="K260" s="632">
        <v>100</v>
      </c>
      <c r="L260" s="631" t="s">
        <v>311</v>
      </c>
      <c r="M260" s="631" t="s">
        <v>1027</v>
      </c>
      <c r="N260" s="631" t="s">
        <v>326</v>
      </c>
      <c r="O260" s="631"/>
      <c r="P260" s="634" t="s">
        <v>315</v>
      </c>
      <c r="Q260" s="635" t="s">
        <v>326</v>
      </c>
      <c r="R260" s="635" t="s">
        <v>326</v>
      </c>
      <c r="S260" s="635" t="s">
        <v>326</v>
      </c>
      <c r="T260" s="637" t="s">
        <v>1398</v>
      </c>
    </row>
    <row r="261" spans="1:20" ht="45" x14ac:dyDescent="0.25">
      <c r="A261" s="625" t="s">
        <v>305</v>
      </c>
      <c r="B261" s="626" t="s">
        <v>1020</v>
      </c>
      <c r="C261" s="626" t="s">
        <v>308</v>
      </c>
      <c r="D261" s="627" t="s">
        <v>1022</v>
      </c>
      <c r="E261" s="635" t="s">
        <v>1397</v>
      </c>
      <c r="F261" s="636" t="s">
        <v>1032</v>
      </c>
      <c r="G261" s="633" t="s">
        <v>1024</v>
      </c>
      <c r="H261" s="630" t="s">
        <v>534</v>
      </c>
      <c r="I261" s="631" t="s">
        <v>315</v>
      </c>
      <c r="J261" s="630" t="s">
        <v>1381</v>
      </c>
      <c r="K261" s="632">
        <v>100</v>
      </c>
      <c r="L261" s="631" t="s">
        <v>311</v>
      </c>
      <c r="M261" s="631" t="s">
        <v>1027</v>
      </c>
      <c r="N261" s="631" t="s">
        <v>326</v>
      </c>
      <c r="O261" s="631"/>
      <c r="P261" s="634" t="s">
        <v>315</v>
      </c>
      <c r="Q261" s="635" t="s">
        <v>326</v>
      </c>
      <c r="R261" s="635" t="s">
        <v>326</v>
      </c>
      <c r="S261" s="635" t="s">
        <v>326</v>
      </c>
      <c r="T261" s="637" t="s">
        <v>1398</v>
      </c>
    </row>
    <row r="262" spans="1:20" ht="45" x14ac:dyDescent="0.25">
      <c r="A262" s="625" t="s">
        <v>305</v>
      </c>
      <c r="B262" s="626" t="s">
        <v>1020</v>
      </c>
      <c r="C262" s="626" t="s">
        <v>308</v>
      </c>
      <c r="D262" s="627" t="s">
        <v>1022</v>
      </c>
      <c r="E262" s="635" t="s">
        <v>1397</v>
      </c>
      <c r="F262" s="636" t="s">
        <v>1033</v>
      </c>
      <c r="G262" s="633" t="s">
        <v>1029</v>
      </c>
      <c r="H262" s="630" t="s">
        <v>534</v>
      </c>
      <c r="I262" s="631" t="s">
        <v>315</v>
      </c>
      <c r="J262" s="630" t="s">
        <v>1381</v>
      </c>
      <c r="K262" s="632">
        <v>100</v>
      </c>
      <c r="L262" s="631" t="s">
        <v>311</v>
      </c>
      <c r="M262" s="631" t="s">
        <v>1027</v>
      </c>
      <c r="N262" s="631" t="s">
        <v>326</v>
      </c>
      <c r="O262" s="631"/>
      <c r="P262" s="634" t="s">
        <v>315</v>
      </c>
      <c r="Q262" s="635" t="s">
        <v>326</v>
      </c>
      <c r="R262" s="635" t="s">
        <v>326</v>
      </c>
      <c r="S262" s="635" t="s">
        <v>326</v>
      </c>
      <c r="T262" s="637" t="s">
        <v>1398</v>
      </c>
    </row>
    <row r="263" spans="1:20" ht="45" x14ac:dyDescent="0.25">
      <c r="A263" s="625" t="s">
        <v>305</v>
      </c>
      <c r="B263" s="626" t="s">
        <v>1020</v>
      </c>
      <c r="C263" s="626" t="s">
        <v>308</v>
      </c>
      <c r="D263" s="627" t="s">
        <v>1022</v>
      </c>
      <c r="E263" s="635" t="s">
        <v>1397</v>
      </c>
      <c r="F263" s="636" t="s">
        <v>1034</v>
      </c>
      <c r="G263" s="633" t="s">
        <v>1035</v>
      </c>
      <c r="H263" s="630" t="s">
        <v>1036</v>
      </c>
      <c r="I263" s="631" t="s">
        <v>315</v>
      </c>
      <c r="J263" s="630" t="s">
        <v>1389</v>
      </c>
      <c r="K263" s="632">
        <v>100</v>
      </c>
      <c r="L263" s="631" t="s">
        <v>311</v>
      </c>
      <c r="M263" s="631" t="s">
        <v>1027</v>
      </c>
      <c r="N263" s="631" t="s">
        <v>326</v>
      </c>
      <c r="O263" s="631"/>
      <c r="P263" s="634" t="s">
        <v>315</v>
      </c>
      <c r="Q263" s="635" t="s">
        <v>326</v>
      </c>
      <c r="R263" s="635" t="s">
        <v>326</v>
      </c>
      <c r="S263" s="635" t="s">
        <v>326</v>
      </c>
      <c r="T263" s="637" t="s">
        <v>1398</v>
      </c>
    </row>
    <row r="264" spans="1:20" ht="45" x14ac:dyDescent="0.25">
      <c r="A264" s="625" t="s">
        <v>305</v>
      </c>
      <c r="B264" s="626" t="s">
        <v>1020</v>
      </c>
      <c r="C264" s="626" t="s">
        <v>308</v>
      </c>
      <c r="D264" s="627" t="s">
        <v>1022</v>
      </c>
      <c r="E264" s="635" t="s">
        <v>1397</v>
      </c>
      <c r="F264" s="636" t="s">
        <v>1034</v>
      </c>
      <c r="G264" s="633" t="s">
        <v>1024</v>
      </c>
      <c r="H264" s="630" t="s">
        <v>1036</v>
      </c>
      <c r="I264" s="631" t="s">
        <v>315</v>
      </c>
      <c r="J264" s="630" t="s">
        <v>1389</v>
      </c>
      <c r="K264" s="632">
        <v>100</v>
      </c>
      <c r="L264" s="631" t="s">
        <v>311</v>
      </c>
      <c r="M264" s="631" t="s">
        <v>1027</v>
      </c>
      <c r="N264" s="631" t="s">
        <v>326</v>
      </c>
      <c r="O264" s="631"/>
      <c r="P264" s="634" t="s">
        <v>315</v>
      </c>
      <c r="Q264" s="635" t="s">
        <v>326</v>
      </c>
      <c r="R264" s="635" t="s">
        <v>326</v>
      </c>
      <c r="S264" s="635" t="s">
        <v>326</v>
      </c>
      <c r="T264" s="637" t="s">
        <v>1398</v>
      </c>
    </row>
    <row r="265" spans="1:20" ht="45" x14ac:dyDescent="0.25">
      <c r="A265" s="625" t="s">
        <v>305</v>
      </c>
      <c r="B265" s="626" t="s">
        <v>1020</v>
      </c>
      <c r="C265" s="626" t="s">
        <v>308</v>
      </c>
      <c r="D265" s="627" t="s">
        <v>1022</v>
      </c>
      <c r="E265" s="635" t="s">
        <v>1397</v>
      </c>
      <c r="F265" s="636" t="s">
        <v>1034</v>
      </c>
      <c r="G265" s="633" t="s">
        <v>1029</v>
      </c>
      <c r="H265" s="630" t="s">
        <v>1036</v>
      </c>
      <c r="I265" s="631" t="s">
        <v>315</v>
      </c>
      <c r="J265" s="630" t="s">
        <v>1390</v>
      </c>
      <c r="K265" s="632">
        <v>100</v>
      </c>
      <c r="L265" s="631" t="s">
        <v>311</v>
      </c>
      <c r="M265" s="631" t="s">
        <v>1027</v>
      </c>
      <c r="N265" s="631" t="s">
        <v>326</v>
      </c>
      <c r="O265" s="631"/>
      <c r="P265" s="634" t="s">
        <v>315</v>
      </c>
      <c r="Q265" s="635" t="s">
        <v>326</v>
      </c>
      <c r="R265" s="635" t="s">
        <v>326</v>
      </c>
      <c r="S265" s="635" t="s">
        <v>326</v>
      </c>
      <c r="T265" s="637" t="s">
        <v>1398</v>
      </c>
    </row>
    <row r="266" spans="1:20" ht="45" x14ac:dyDescent="0.25">
      <c r="A266" s="625" t="s">
        <v>305</v>
      </c>
      <c r="B266" s="626" t="s">
        <v>1020</v>
      </c>
      <c r="C266" s="626" t="s">
        <v>308</v>
      </c>
      <c r="D266" s="627" t="s">
        <v>1022</v>
      </c>
      <c r="E266" s="635" t="s">
        <v>1397</v>
      </c>
      <c r="F266" s="636" t="s">
        <v>1037</v>
      </c>
      <c r="G266" s="633" t="s">
        <v>1035</v>
      </c>
      <c r="H266" s="630" t="s">
        <v>326</v>
      </c>
      <c r="I266" s="631" t="s">
        <v>315</v>
      </c>
      <c r="J266" s="630" t="s">
        <v>1384</v>
      </c>
      <c r="K266" s="632">
        <v>100</v>
      </c>
      <c r="L266" s="631" t="s">
        <v>311</v>
      </c>
      <c r="M266" s="631" t="s">
        <v>1027</v>
      </c>
      <c r="N266" s="631" t="s">
        <v>326</v>
      </c>
      <c r="O266" s="631"/>
      <c r="P266" s="634" t="s">
        <v>315</v>
      </c>
      <c r="Q266" s="635" t="s">
        <v>326</v>
      </c>
      <c r="R266" s="635" t="s">
        <v>326</v>
      </c>
      <c r="S266" s="635" t="s">
        <v>326</v>
      </c>
      <c r="T266" s="637" t="s">
        <v>1398</v>
      </c>
    </row>
    <row r="267" spans="1:20" ht="45" x14ac:dyDescent="0.25">
      <c r="A267" s="625" t="s">
        <v>305</v>
      </c>
      <c r="B267" s="626" t="s">
        <v>1020</v>
      </c>
      <c r="C267" s="626" t="s">
        <v>308</v>
      </c>
      <c r="D267" s="627" t="s">
        <v>1022</v>
      </c>
      <c r="E267" s="635" t="s">
        <v>1397</v>
      </c>
      <c r="F267" s="636" t="s">
        <v>1037</v>
      </c>
      <c r="G267" s="633" t="s">
        <v>1024</v>
      </c>
      <c r="H267" s="630" t="s">
        <v>326</v>
      </c>
      <c r="I267" s="631" t="s">
        <v>315</v>
      </c>
      <c r="J267" s="630" t="s">
        <v>1389</v>
      </c>
      <c r="K267" s="632">
        <v>100</v>
      </c>
      <c r="L267" s="631" t="s">
        <v>311</v>
      </c>
      <c r="M267" s="631" t="s">
        <v>1027</v>
      </c>
      <c r="N267" s="631" t="s">
        <v>326</v>
      </c>
      <c r="O267" s="631"/>
      <c r="P267" s="634" t="s">
        <v>315</v>
      </c>
      <c r="Q267" s="635" t="s">
        <v>326</v>
      </c>
      <c r="R267" s="635" t="s">
        <v>326</v>
      </c>
      <c r="S267" s="635" t="s">
        <v>326</v>
      </c>
      <c r="T267" s="637" t="s">
        <v>1398</v>
      </c>
    </row>
    <row r="268" spans="1:20" ht="45" x14ac:dyDescent="0.25">
      <c r="A268" s="625" t="s">
        <v>305</v>
      </c>
      <c r="B268" s="626" t="s">
        <v>1020</v>
      </c>
      <c r="C268" s="626" t="s">
        <v>308</v>
      </c>
      <c r="D268" s="627" t="s">
        <v>1022</v>
      </c>
      <c r="E268" s="635" t="s">
        <v>1397</v>
      </c>
      <c r="F268" s="636" t="s">
        <v>1037</v>
      </c>
      <c r="G268" s="633" t="s">
        <v>1029</v>
      </c>
      <c r="H268" s="630" t="s">
        <v>326</v>
      </c>
      <c r="I268" s="631" t="s">
        <v>315</v>
      </c>
      <c r="J268" s="630" t="s">
        <v>1390</v>
      </c>
      <c r="K268" s="632">
        <v>100</v>
      </c>
      <c r="L268" s="631" t="s">
        <v>311</v>
      </c>
      <c r="M268" s="631" t="s">
        <v>1027</v>
      </c>
      <c r="N268" s="631" t="s">
        <v>326</v>
      </c>
      <c r="O268" s="631"/>
      <c r="P268" s="634" t="s">
        <v>315</v>
      </c>
      <c r="Q268" s="635" t="s">
        <v>326</v>
      </c>
      <c r="R268" s="635" t="s">
        <v>326</v>
      </c>
      <c r="S268" s="635" t="s">
        <v>326</v>
      </c>
      <c r="T268" s="637" t="s">
        <v>1398</v>
      </c>
    </row>
    <row r="269" spans="1:20" ht="45" x14ac:dyDescent="0.25">
      <c r="A269" s="625" t="s">
        <v>305</v>
      </c>
      <c r="B269" s="626" t="s">
        <v>1020</v>
      </c>
      <c r="C269" s="626" t="s">
        <v>308</v>
      </c>
      <c r="D269" s="627" t="s">
        <v>1022</v>
      </c>
      <c r="E269" s="635" t="s">
        <v>1397</v>
      </c>
      <c r="F269" s="636" t="s">
        <v>1037</v>
      </c>
      <c r="G269" s="633" t="s">
        <v>1030</v>
      </c>
      <c r="H269" s="630" t="s">
        <v>326</v>
      </c>
      <c r="I269" s="631" t="s">
        <v>315</v>
      </c>
      <c r="J269" s="630" t="s">
        <v>1390</v>
      </c>
      <c r="K269" s="632">
        <v>100</v>
      </c>
      <c r="L269" s="631" t="s">
        <v>311</v>
      </c>
      <c r="M269" s="631" t="s">
        <v>1027</v>
      </c>
      <c r="N269" s="631" t="s">
        <v>326</v>
      </c>
      <c r="O269" s="631"/>
      <c r="P269" s="634" t="s">
        <v>315</v>
      </c>
      <c r="Q269" s="635" t="s">
        <v>326</v>
      </c>
      <c r="R269" s="635" t="s">
        <v>326</v>
      </c>
      <c r="S269" s="635" t="s">
        <v>326</v>
      </c>
      <c r="T269" s="637" t="s">
        <v>1398</v>
      </c>
    </row>
    <row r="270" spans="1:20" ht="45" x14ac:dyDescent="0.25">
      <c r="A270" s="625" t="s">
        <v>305</v>
      </c>
      <c r="B270" s="626" t="s">
        <v>1020</v>
      </c>
      <c r="C270" s="626" t="s">
        <v>308</v>
      </c>
      <c r="D270" s="627" t="s">
        <v>1022</v>
      </c>
      <c r="E270" s="635" t="s">
        <v>1397</v>
      </c>
      <c r="F270" s="636" t="s">
        <v>1037</v>
      </c>
      <c r="G270" s="633" t="s">
        <v>1031</v>
      </c>
      <c r="H270" s="630" t="s">
        <v>326</v>
      </c>
      <c r="I270" s="631" t="s">
        <v>315</v>
      </c>
      <c r="J270" s="630" t="s">
        <v>1390</v>
      </c>
      <c r="K270" s="632">
        <v>100</v>
      </c>
      <c r="L270" s="631" t="s">
        <v>311</v>
      </c>
      <c r="M270" s="631" t="s">
        <v>1027</v>
      </c>
      <c r="N270" s="631" t="s">
        <v>326</v>
      </c>
      <c r="O270" s="631"/>
      <c r="P270" s="634" t="s">
        <v>315</v>
      </c>
      <c r="Q270" s="635" t="s">
        <v>326</v>
      </c>
      <c r="R270" s="635" t="s">
        <v>326</v>
      </c>
      <c r="S270" s="635" t="s">
        <v>326</v>
      </c>
      <c r="T270" s="637" t="s">
        <v>1398</v>
      </c>
    </row>
    <row r="271" spans="1:20" ht="120" x14ac:dyDescent="0.25">
      <c r="A271" s="625" t="s">
        <v>305</v>
      </c>
      <c r="B271" s="626" t="s">
        <v>1020</v>
      </c>
      <c r="C271" s="626" t="s">
        <v>308</v>
      </c>
      <c r="D271" s="627" t="s">
        <v>1022</v>
      </c>
      <c r="E271" s="635" t="s">
        <v>1397</v>
      </c>
      <c r="F271" s="636" t="s">
        <v>1039</v>
      </c>
      <c r="G271" s="633" t="s">
        <v>1024</v>
      </c>
      <c r="H271" s="630" t="s">
        <v>698</v>
      </c>
      <c r="I271" s="631" t="s">
        <v>315</v>
      </c>
      <c r="J271" s="630" t="s">
        <v>1381</v>
      </c>
      <c r="K271" s="632">
        <v>100</v>
      </c>
      <c r="L271" s="631" t="s">
        <v>311</v>
      </c>
      <c r="M271" s="631" t="s">
        <v>1027</v>
      </c>
      <c r="N271" s="631" t="s">
        <v>326</v>
      </c>
      <c r="O271" s="631"/>
      <c r="P271" s="634" t="s">
        <v>315</v>
      </c>
      <c r="Q271" s="635" t="s">
        <v>326</v>
      </c>
      <c r="R271" s="635" t="s">
        <v>326</v>
      </c>
      <c r="S271" s="635" t="s">
        <v>326</v>
      </c>
      <c r="T271" s="637" t="s">
        <v>1405</v>
      </c>
    </row>
    <row r="272" spans="1:20" ht="45" x14ac:dyDescent="0.25">
      <c r="A272" s="625" t="s">
        <v>305</v>
      </c>
      <c r="B272" s="626" t="s">
        <v>1020</v>
      </c>
      <c r="C272" s="626" t="s">
        <v>308</v>
      </c>
      <c r="D272" s="627" t="s">
        <v>1022</v>
      </c>
      <c r="E272" s="635" t="s">
        <v>1397</v>
      </c>
      <c r="F272" s="636" t="s">
        <v>1039</v>
      </c>
      <c r="G272" s="633" t="s">
        <v>1029</v>
      </c>
      <c r="H272" s="630" t="s">
        <v>698</v>
      </c>
      <c r="I272" s="631" t="s">
        <v>315</v>
      </c>
      <c r="J272" s="630" t="s">
        <v>1381</v>
      </c>
      <c r="K272" s="632">
        <v>100</v>
      </c>
      <c r="L272" s="631" t="s">
        <v>311</v>
      </c>
      <c r="M272" s="631" t="s">
        <v>1027</v>
      </c>
      <c r="N272" s="631" t="s">
        <v>326</v>
      </c>
      <c r="O272" s="631"/>
      <c r="P272" s="634" t="s">
        <v>315</v>
      </c>
      <c r="Q272" s="635" t="s">
        <v>326</v>
      </c>
      <c r="R272" s="635" t="s">
        <v>326</v>
      </c>
      <c r="S272" s="635" t="s">
        <v>326</v>
      </c>
      <c r="T272" s="637" t="s">
        <v>1398</v>
      </c>
    </row>
    <row r="273" spans="1:20" ht="45" x14ac:dyDescent="0.25">
      <c r="A273" s="625" t="s">
        <v>305</v>
      </c>
      <c r="B273" s="626" t="s">
        <v>1020</v>
      </c>
      <c r="C273" s="626" t="s">
        <v>308</v>
      </c>
      <c r="D273" s="627" t="s">
        <v>1022</v>
      </c>
      <c r="E273" s="635" t="s">
        <v>1397</v>
      </c>
      <c r="F273" s="636" t="s">
        <v>1039</v>
      </c>
      <c r="G273" s="633" t="s">
        <v>1030</v>
      </c>
      <c r="H273" s="630" t="s">
        <v>1040</v>
      </c>
      <c r="I273" s="631" t="s">
        <v>315</v>
      </c>
      <c r="J273" s="630" t="s">
        <v>1381</v>
      </c>
      <c r="K273" s="632">
        <v>100</v>
      </c>
      <c r="L273" s="631" t="s">
        <v>311</v>
      </c>
      <c r="M273" s="631" t="s">
        <v>1027</v>
      </c>
      <c r="N273" s="631" t="s">
        <v>326</v>
      </c>
      <c r="O273" s="631"/>
      <c r="P273" s="634" t="s">
        <v>315</v>
      </c>
      <c r="Q273" s="635" t="s">
        <v>326</v>
      </c>
      <c r="R273" s="635" t="s">
        <v>326</v>
      </c>
      <c r="S273" s="635" t="s">
        <v>326</v>
      </c>
      <c r="T273" s="637" t="s">
        <v>1398</v>
      </c>
    </row>
    <row r="274" spans="1:20" ht="120" x14ac:dyDescent="0.25">
      <c r="A274" s="625" t="s">
        <v>305</v>
      </c>
      <c r="B274" s="626" t="s">
        <v>1020</v>
      </c>
      <c r="C274" s="626" t="s">
        <v>308</v>
      </c>
      <c r="D274" s="627" t="s">
        <v>1022</v>
      </c>
      <c r="E274" s="635" t="s">
        <v>1397</v>
      </c>
      <c r="F274" s="636" t="s">
        <v>1039</v>
      </c>
      <c r="G274" s="633" t="s">
        <v>1031</v>
      </c>
      <c r="H274" s="630" t="s">
        <v>1040</v>
      </c>
      <c r="I274" s="631" t="s">
        <v>315</v>
      </c>
      <c r="J274" s="630" t="s">
        <v>1381</v>
      </c>
      <c r="K274" s="632">
        <v>100</v>
      </c>
      <c r="L274" s="631" t="s">
        <v>311</v>
      </c>
      <c r="M274" s="631" t="s">
        <v>1027</v>
      </c>
      <c r="N274" s="631" t="s">
        <v>326</v>
      </c>
      <c r="O274" s="631"/>
      <c r="P274" s="634" t="s">
        <v>315</v>
      </c>
      <c r="Q274" s="635" t="s">
        <v>326</v>
      </c>
      <c r="R274" s="635" t="s">
        <v>326</v>
      </c>
      <c r="S274" s="635" t="s">
        <v>326</v>
      </c>
      <c r="T274" s="637" t="s">
        <v>1405</v>
      </c>
    </row>
    <row r="275" spans="1:20" ht="45" x14ac:dyDescent="0.25">
      <c r="A275" s="625" t="s">
        <v>305</v>
      </c>
      <c r="B275" s="626" t="s">
        <v>1020</v>
      </c>
      <c r="C275" s="626" t="s">
        <v>308</v>
      </c>
      <c r="D275" s="627" t="s">
        <v>1022</v>
      </c>
      <c r="E275" s="635" t="s">
        <v>1397</v>
      </c>
      <c r="F275" s="636" t="s">
        <v>1041</v>
      </c>
      <c r="G275" s="633" t="s">
        <v>1035</v>
      </c>
      <c r="H275" s="630" t="s">
        <v>1042</v>
      </c>
      <c r="I275" s="631" t="s">
        <v>315</v>
      </c>
      <c r="J275" s="630" t="s">
        <v>1384</v>
      </c>
      <c r="K275" s="632">
        <v>100</v>
      </c>
      <c r="L275" s="631" t="s">
        <v>311</v>
      </c>
      <c r="M275" s="631" t="s">
        <v>1027</v>
      </c>
      <c r="N275" s="631" t="s">
        <v>326</v>
      </c>
      <c r="O275" s="631"/>
      <c r="P275" s="634" t="s">
        <v>315</v>
      </c>
      <c r="Q275" s="635" t="s">
        <v>326</v>
      </c>
      <c r="R275" s="635" t="s">
        <v>326</v>
      </c>
      <c r="S275" s="635" t="s">
        <v>326</v>
      </c>
      <c r="T275" s="637" t="s">
        <v>1398</v>
      </c>
    </row>
    <row r="276" spans="1:20" ht="45" x14ac:dyDescent="0.25">
      <c r="A276" s="625" t="s">
        <v>305</v>
      </c>
      <c r="B276" s="626" t="s">
        <v>1020</v>
      </c>
      <c r="C276" s="626" t="s">
        <v>308</v>
      </c>
      <c r="D276" s="627" t="s">
        <v>1022</v>
      </c>
      <c r="E276" s="635" t="s">
        <v>1397</v>
      </c>
      <c r="F276" s="636" t="s">
        <v>1043</v>
      </c>
      <c r="G276" s="633" t="s">
        <v>1024</v>
      </c>
      <c r="H276" s="630" t="s">
        <v>1042</v>
      </c>
      <c r="I276" s="631" t="s">
        <v>315</v>
      </c>
      <c r="J276" s="630" t="s">
        <v>1389</v>
      </c>
      <c r="K276" s="632">
        <v>100</v>
      </c>
      <c r="L276" s="631" t="s">
        <v>311</v>
      </c>
      <c r="M276" s="631" t="s">
        <v>1027</v>
      </c>
      <c r="N276" s="631" t="s">
        <v>326</v>
      </c>
      <c r="O276" s="631"/>
      <c r="P276" s="634" t="s">
        <v>315</v>
      </c>
      <c r="Q276" s="635" t="s">
        <v>326</v>
      </c>
      <c r="R276" s="635" t="s">
        <v>326</v>
      </c>
      <c r="S276" s="635" t="s">
        <v>326</v>
      </c>
      <c r="T276" s="637" t="s">
        <v>1398</v>
      </c>
    </row>
    <row r="277" spans="1:20" ht="120" x14ac:dyDescent="0.25">
      <c r="A277" s="625" t="s">
        <v>305</v>
      </c>
      <c r="B277" s="626" t="s">
        <v>1020</v>
      </c>
      <c r="C277" s="626" t="s">
        <v>308</v>
      </c>
      <c r="D277" s="627" t="s">
        <v>1022</v>
      </c>
      <c r="E277" s="635" t="s">
        <v>1397</v>
      </c>
      <c r="F277" s="636" t="s">
        <v>1044</v>
      </c>
      <c r="G277" s="633" t="s">
        <v>1035</v>
      </c>
      <c r="H277" s="630" t="s">
        <v>1045</v>
      </c>
      <c r="I277" s="631" t="s">
        <v>315</v>
      </c>
      <c r="J277" s="630" t="s">
        <v>1390</v>
      </c>
      <c r="K277" s="632">
        <v>100</v>
      </c>
      <c r="L277" s="631" t="s">
        <v>311</v>
      </c>
      <c r="M277" s="631" t="s">
        <v>1027</v>
      </c>
      <c r="N277" s="631" t="s">
        <v>326</v>
      </c>
      <c r="O277" s="631"/>
      <c r="P277" s="634" t="s">
        <v>315</v>
      </c>
      <c r="Q277" s="635" t="s">
        <v>326</v>
      </c>
      <c r="R277" s="635" t="s">
        <v>326</v>
      </c>
      <c r="S277" s="635" t="s">
        <v>326</v>
      </c>
      <c r="T277" s="637" t="s">
        <v>1405</v>
      </c>
    </row>
    <row r="278" spans="1:20" ht="45" x14ac:dyDescent="0.25">
      <c r="A278" s="625" t="s">
        <v>305</v>
      </c>
      <c r="B278" s="626" t="s">
        <v>1020</v>
      </c>
      <c r="C278" s="626" t="s">
        <v>308</v>
      </c>
      <c r="D278" s="627" t="s">
        <v>1022</v>
      </c>
      <c r="E278" s="635" t="s">
        <v>1397</v>
      </c>
      <c r="F278" s="636" t="s">
        <v>1046</v>
      </c>
      <c r="G278" s="633" t="s">
        <v>1024</v>
      </c>
      <c r="H278" s="630" t="s">
        <v>1045</v>
      </c>
      <c r="I278" s="631" t="s">
        <v>315</v>
      </c>
      <c r="J278" s="630" t="s">
        <v>1389</v>
      </c>
      <c r="K278" s="632">
        <v>100</v>
      </c>
      <c r="L278" s="631" t="s">
        <v>311</v>
      </c>
      <c r="M278" s="631" t="s">
        <v>1027</v>
      </c>
      <c r="N278" s="631" t="s">
        <v>326</v>
      </c>
      <c r="O278" s="631"/>
      <c r="P278" s="634" t="s">
        <v>315</v>
      </c>
      <c r="Q278" s="635" t="s">
        <v>326</v>
      </c>
      <c r="R278" s="635" t="s">
        <v>326</v>
      </c>
      <c r="S278" s="635" t="s">
        <v>326</v>
      </c>
      <c r="T278" s="637" t="s">
        <v>1398</v>
      </c>
    </row>
    <row r="279" spans="1:20" ht="60" x14ac:dyDescent="0.25">
      <c r="A279" s="625" t="s">
        <v>305</v>
      </c>
      <c r="B279" s="626" t="s">
        <v>1020</v>
      </c>
      <c r="C279" s="626" t="s">
        <v>308</v>
      </c>
      <c r="D279" s="627" t="s">
        <v>1022</v>
      </c>
      <c r="E279" s="635" t="s">
        <v>1397</v>
      </c>
      <c r="F279" s="636" t="s">
        <v>1047</v>
      </c>
      <c r="G279" s="633" t="s">
        <v>1035</v>
      </c>
      <c r="H279" s="630" t="s">
        <v>1048</v>
      </c>
      <c r="I279" s="631" t="s">
        <v>315</v>
      </c>
      <c r="J279" s="630" t="s">
        <v>1385</v>
      </c>
      <c r="K279" s="632">
        <v>100</v>
      </c>
      <c r="L279" s="631" t="s">
        <v>311</v>
      </c>
      <c r="M279" s="631" t="s">
        <v>1027</v>
      </c>
      <c r="N279" s="631" t="s">
        <v>326</v>
      </c>
      <c r="O279" s="631"/>
      <c r="P279" s="634" t="s">
        <v>315</v>
      </c>
      <c r="Q279" s="635" t="s">
        <v>326</v>
      </c>
      <c r="R279" s="635" t="s">
        <v>326</v>
      </c>
      <c r="S279" s="635" t="s">
        <v>326</v>
      </c>
      <c r="T279" s="637" t="s">
        <v>1398</v>
      </c>
    </row>
    <row r="280" spans="1:20" ht="45" x14ac:dyDescent="0.25">
      <c r="A280" s="625" t="s">
        <v>305</v>
      </c>
      <c r="B280" s="626" t="s">
        <v>1020</v>
      </c>
      <c r="C280" s="626" t="s">
        <v>308</v>
      </c>
      <c r="D280" s="627" t="s">
        <v>1022</v>
      </c>
      <c r="E280" s="635" t="s">
        <v>1397</v>
      </c>
      <c r="F280" s="636" t="s">
        <v>1049</v>
      </c>
      <c r="G280" s="633" t="s">
        <v>1024</v>
      </c>
      <c r="H280" s="630" t="s">
        <v>1048</v>
      </c>
      <c r="I280" s="631" t="s">
        <v>315</v>
      </c>
      <c r="J280" s="630" t="s">
        <v>1389</v>
      </c>
      <c r="K280" s="632">
        <v>100</v>
      </c>
      <c r="L280" s="631" t="s">
        <v>311</v>
      </c>
      <c r="M280" s="631" t="s">
        <v>1027</v>
      </c>
      <c r="N280" s="631" t="s">
        <v>326</v>
      </c>
      <c r="O280" s="631"/>
      <c r="P280" s="634" t="s">
        <v>315</v>
      </c>
      <c r="Q280" s="635" t="s">
        <v>326</v>
      </c>
      <c r="R280" s="635" t="s">
        <v>326</v>
      </c>
      <c r="S280" s="635" t="s">
        <v>326</v>
      </c>
      <c r="T280" s="637" t="s">
        <v>1398</v>
      </c>
    </row>
    <row r="281" spans="1:20" ht="120" x14ac:dyDescent="0.25">
      <c r="A281" s="625" t="s">
        <v>305</v>
      </c>
      <c r="B281" s="626" t="s">
        <v>1020</v>
      </c>
      <c r="C281" s="626" t="s">
        <v>308</v>
      </c>
      <c r="D281" s="627" t="s">
        <v>1022</v>
      </c>
      <c r="E281" s="635" t="s">
        <v>1397</v>
      </c>
      <c r="F281" s="636" t="s">
        <v>1379</v>
      </c>
      <c r="G281" s="633" t="s">
        <v>1035</v>
      </c>
      <c r="H281" s="630" t="s">
        <v>1051</v>
      </c>
      <c r="I281" s="631" t="s">
        <v>315</v>
      </c>
      <c r="J281" s="630" t="s">
        <v>1384</v>
      </c>
      <c r="K281" s="632">
        <v>100</v>
      </c>
      <c r="L281" s="631" t="s">
        <v>311</v>
      </c>
      <c r="M281" s="631" t="s">
        <v>1027</v>
      </c>
      <c r="N281" s="631" t="s">
        <v>326</v>
      </c>
      <c r="O281" s="631"/>
      <c r="P281" s="634" t="s">
        <v>315</v>
      </c>
      <c r="Q281" s="635" t="s">
        <v>326</v>
      </c>
      <c r="R281" s="635" t="s">
        <v>326</v>
      </c>
      <c r="S281" s="635" t="s">
        <v>326</v>
      </c>
      <c r="T281" s="637" t="s">
        <v>1405</v>
      </c>
    </row>
    <row r="282" spans="1:20" ht="120" x14ac:dyDescent="0.25">
      <c r="A282" s="625" t="s">
        <v>305</v>
      </c>
      <c r="B282" s="626" t="s">
        <v>1020</v>
      </c>
      <c r="C282" s="626" t="s">
        <v>308</v>
      </c>
      <c r="D282" s="627" t="s">
        <v>1022</v>
      </c>
      <c r="E282" s="635" t="s">
        <v>1397</v>
      </c>
      <c r="F282" s="636" t="s">
        <v>1050</v>
      </c>
      <c r="G282" s="633" t="s">
        <v>1024</v>
      </c>
      <c r="H282" s="630" t="s">
        <v>1051</v>
      </c>
      <c r="I282" s="631" t="s">
        <v>315</v>
      </c>
      <c r="J282" s="630" t="s">
        <v>1389</v>
      </c>
      <c r="K282" s="632">
        <v>100</v>
      </c>
      <c r="L282" s="631" t="s">
        <v>311</v>
      </c>
      <c r="M282" s="631" t="s">
        <v>1027</v>
      </c>
      <c r="N282" s="631" t="s">
        <v>326</v>
      </c>
      <c r="O282" s="631"/>
      <c r="P282" s="634" t="s">
        <v>315</v>
      </c>
      <c r="Q282" s="635" t="s">
        <v>326</v>
      </c>
      <c r="R282" s="635" t="s">
        <v>326</v>
      </c>
      <c r="S282" s="635" t="s">
        <v>326</v>
      </c>
      <c r="T282" s="637" t="s">
        <v>1398</v>
      </c>
    </row>
    <row r="283" spans="1:20" ht="45" x14ac:dyDescent="0.25">
      <c r="A283" s="625" t="s">
        <v>305</v>
      </c>
      <c r="B283" s="626" t="s">
        <v>1020</v>
      </c>
      <c r="C283" s="626" t="s">
        <v>308</v>
      </c>
      <c r="D283" s="627" t="s">
        <v>1022</v>
      </c>
      <c r="E283" s="635" t="s">
        <v>1397</v>
      </c>
      <c r="F283" s="636" t="s">
        <v>1052</v>
      </c>
      <c r="G283" s="633" t="s">
        <v>1035</v>
      </c>
      <c r="H283" s="630" t="s">
        <v>533</v>
      </c>
      <c r="I283" s="631" t="s">
        <v>315</v>
      </c>
      <c r="J283" s="630" t="s">
        <v>1384</v>
      </c>
      <c r="K283" s="632">
        <v>100</v>
      </c>
      <c r="L283" s="631" t="s">
        <v>311</v>
      </c>
      <c r="M283" s="631" t="s">
        <v>1027</v>
      </c>
      <c r="N283" s="631" t="s">
        <v>326</v>
      </c>
      <c r="O283" s="631"/>
      <c r="P283" s="634" t="s">
        <v>315</v>
      </c>
      <c r="Q283" s="635" t="s">
        <v>326</v>
      </c>
      <c r="R283" s="635" t="s">
        <v>326</v>
      </c>
      <c r="S283" s="635" t="s">
        <v>326</v>
      </c>
      <c r="T283" s="637" t="s">
        <v>1398</v>
      </c>
    </row>
    <row r="284" spans="1:20" ht="120" x14ac:dyDescent="0.25">
      <c r="A284" s="625" t="s">
        <v>305</v>
      </c>
      <c r="B284" s="626" t="s">
        <v>1020</v>
      </c>
      <c r="C284" s="626" t="s">
        <v>308</v>
      </c>
      <c r="D284" s="627" t="s">
        <v>1022</v>
      </c>
      <c r="E284" s="635" t="s">
        <v>1397</v>
      </c>
      <c r="F284" s="636" t="s">
        <v>1052</v>
      </c>
      <c r="G284" s="633" t="s">
        <v>1024</v>
      </c>
      <c r="H284" s="630" t="s">
        <v>533</v>
      </c>
      <c r="I284" s="631" t="s">
        <v>315</v>
      </c>
      <c r="J284" s="630" t="s">
        <v>1389</v>
      </c>
      <c r="K284" s="632">
        <v>100</v>
      </c>
      <c r="L284" s="631" t="s">
        <v>311</v>
      </c>
      <c r="M284" s="631" t="s">
        <v>1027</v>
      </c>
      <c r="N284" s="631" t="s">
        <v>326</v>
      </c>
      <c r="O284" s="631"/>
      <c r="P284" s="634" t="s">
        <v>315</v>
      </c>
      <c r="Q284" s="635" t="s">
        <v>326</v>
      </c>
      <c r="R284" s="635" t="s">
        <v>326</v>
      </c>
      <c r="S284" s="635" t="s">
        <v>326</v>
      </c>
      <c r="T284" s="637" t="s">
        <v>1405</v>
      </c>
    </row>
    <row r="285" spans="1:20" ht="60" x14ac:dyDescent="0.25">
      <c r="A285" s="625" t="s">
        <v>305</v>
      </c>
      <c r="B285" s="626" t="s">
        <v>1020</v>
      </c>
      <c r="C285" s="626" t="s">
        <v>308</v>
      </c>
      <c r="D285" s="627" t="s">
        <v>1022</v>
      </c>
      <c r="E285" s="635" t="s">
        <v>1399</v>
      </c>
      <c r="F285" s="636" t="s">
        <v>1023</v>
      </c>
      <c r="G285" s="633" t="s">
        <v>1024</v>
      </c>
      <c r="H285" s="630" t="s">
        <v>1025</v>
      </c>
      <c r="I285" s="631" t="s">
        <v>315</v>
      </c>
      <c r="J285" s="630" t="s">
        <v>1381</v>
      </c>
      <c r="K285" s="632">
        <v>100</v>
      </c>
      <c r="L285" s="631" t="s">
        <v>311</v>
      </c>
      <c r="M285" s="631" t="s">
        <v>1027</v>
      </c>
      <c r="N285" s="631" t="s">
        <v>326</v>
      </c>
      <c r="O285" s="631"/>
      <c r="P285" s="634" t="s">
        <v>315</v>
      </c>
      <c r="Q285" s="635" t="s">
        <v>326</v>
      </c>
      <c r="R285" s="635" t="s">
        <v>326</v>
      </c>
      <c r="S285" s="635" t="s">
        <v>326</v>
      </c>
      <c r="T285" s="637" t="s">
        <v>1398</v>
      </c>
    </row>
    <row r="286" spans="1:20" ht="60" x14ac:dyDescent="0.25">
      <c r="A286" s="625" t="s">
        <v>305</v>
      </c>
      <c r="B286" s="626" t="s">
        <v>1020</v>
      </c>
      <c r="C286" s="626" t="s">
        <v>308</v>
      </c>
      <c r="D286" s="627" t="s">
        <v>1022</v>
      </c>
      <c r="E286" s="635" t="s">
        <v>1399</v>
      </c>
      <c r="F286" s="636" t="s">
        <v>1028</v>
      </c>
      <c r="G286" s="633" t="s">
        <v>1029</v>
      </c>
      <c r="H286" s="630" t="s">
        <v>1025</v>
      </c>
      <c r="I286" s="631" t="s">
        <v>315</v>
      </c>
      <c r="J286" s="630" t="s">
        <v>1381</v>
      </c>
      <c r="K286" s="632">
        <v>100</v>
      </c>
      <c r="L286" s="631" t="s">
        <v>311</v>
      </c>
      <c r="M286" s="631" t="s">
        <v>1027</v>
      </c>
      <c r="N286" s="631" t="s">
        <v>326</v>
      </c>
      <c r="O286" s="631"/>
      <c r="P286" s="634" t="s">
        <v>315</v>
      </c>
      <c r="Q286" s="635" t="s">
        <v>326</v>
      </c>
      <c r="R286" s="635" t="s">
        <v>326</v>
      </c>
      <c r="S286" s="635" t="s">
        <v>326</v>
      </c>
      <c r="T286" s="637" t="s">
        <v>1398</v>
      </c>
    </row>
    <row r="287" spans="1:20" ht="60" x14ac:dyDescent="0.25">
      <c r="A287" s="625" t="s">
        <v>305</v>
      </c>
      <c r="B287" s="626" t="s">
        <v>1020</v>
      </c>
      <c r="C287" s="626" t="s">
        <v>308</v>
      </c>
      <c r="D287" s="627" t="s">
        <v>1022</v>
      </c>
      <c r="E287" s="635" t="s">
        <v>1399</v>
      </c>
      <c r="F287" s="636" t="s">
        <v>1028</v>
      </c>
      <c r="G287" s="633" t="s">
        <v>1030</v>
      </c>
      <c r="H287" s="630" t="s">
        <v>1025</v>
      </c>
      <c r="I287" s="631" t="s">
        <v>315</v>
      </c>
      <c r="J287" s="630" t="s">
        <v>1381</v>
      </c>
      <c r="K287" s="632">
        <v>100</v>
      </c>
      <c r="L287" s="631" t="s">
        <v>311</v>
      </c>
      <c r="M287" s="631" t="s">
        <v>1027</v>
      </c>
      <c r="N287" s="631" t="s">
        <v>326</v>
      </c>
      <c r="O287" s="631"/>
      <c r="P287" s="634" t="s">
        <v>315</v>
      </c>
      <c r="Q287" s="635" t="s">
        <v>326</v>
      </c>
      <c r="R287" s="635" t="s">
        <v>326</v>
      </c>
      <c r="S287" s="635" t="s">
        <v>326</v>
      </c>
      <c r="T287" s="637" t="s">
        <v>1398</v>
      </c>
    </row>
    <row r="288" spans="1:20" ht="60" x14ac:dyDescent="0.25">
      <c r="A288" s="625" t="s">
        <v>305</v>
      </c>
      <c r="B288" s="626" t="s">
        <v>1020</v>
      </c>
      <c r="C288" s="626" t="s">
        <v>308</v>
      </c>
      <c r="D288" s="627" t="s">
        <v>1022</v>
      </c>
      <c r="E288" s="635" t="s">
        <v>1399</v>
      </c>
      <c r="F288" s="636" t="s">
        <v>1028</v>
      </c>
      <c r="G288" s="633" t="s">
        <v>1031</v>
      </c>
      <c r="H288" s="630" t="s">
        <v>1025</v>
      </c>
      <c r="I288" s="631" t="s">
        <v>315</v>
      </c>
      <c r="J288" s="630" t="s">
        <v>1381</v>
      </c>
      <c r="K288" s="632">
        <v>100</v>
      </c>
      <c r="L288" s="631" t="s">
        <v>311</v>
      </c>
      <c r="M288" s="631" t="s">
        <v>1027</v>
      </c>
      <c r="N288" s="631" t="s">
        <v>326</v>
      </c>
      <c r="O288" s="631"/>
      <c r="P288" s="634" t="s">
        <v>315</v>
      </c>
      <c r="Q288" s="635" t="s">
        <v>326</v>
      </c>
      <c r="R288" s="635" t="s">
        <v>326</v>
      </c>
      <c r="S288" s="635" t="s">
        <v>326</v>
      </c>
      <c r="T288" s="637" t="s">
        <v>1398</v>
      </c>
    </row>
    <row r="289" spans="1:20" ht="60" x14ac:dyDescent="0.25">
      <c r="A289" s="625" t="s">
        <v>305</v>
      </c>
      <c r="B289" s="626" t="s">
        <v>1020</v>
      </c>
      <c r="C289" s="626" t="s">
        <v>308</v>
      </c>
      <c r="D289" s="627" t="s">
        <v>1022</v>
      </c>
      <c r="E289" s="635" t="s">
        <v>1399</v>
      </c>
      <c r="F289" s="636" t="s">
        <v>1032</v>
      </c>
      <c r="G289" s="633" t="s">
        <v>1024</v>
      </c>
      <c r="H289" s="630" t="s">
        <v>534</v>
      </c>
      <c r="I289" s="631" t="s">
        <v>315</v>
      </c>
      <c r="J289" s="630" t="s">
        <v>1381</v>
      </c>
      <c r="K289" s="632">
        <v>100</v>
      </c>
      <c r="L289" s="631" t="s">
        <v>311</v>
      </c>
      <c r="M289" s="631" t="s">
        <v>1027</v>
      </c>
      <c r="N289" s="631" t="s">
        <v>326</v>
      </c>
      <c r="O289" s="631"/>
      <c r="P289" s="634" t="s">
        <v>315</v>
      </c>
      <c r="Q289" s="635" t="s">
        <v>326</v>
      </c>
      <c r="R289" s="635" t="s">
        <v>326</v>
      </c>
      <c r="S289" s="635" t="s">
        <v>326</v>
      </c>
      <c r="T289" s="637" t="s">
        <v>1398</v>
      </c>
    </row>
    <row r="290" spans="1:20" ht="60" x14ac:dyDescent="0.25">
      <c r="A290" s="625" t="s">
        <v>305</v>
      </c>
      <c r="B290" s="626" t="s">
        <v>1020</v>
      </c>
      <c r="C290" s="626" t="s">
        <v>308</v>
      </c>
      <c r="D290" s="627" t="s">
        <v>1022</v>
      </c>
      <c r="E290" s="635" t="s">
        <v>1399</v>
      </c>
      <c r="F290" s="636" t="s">
        <v>1033</v>
      </c>
      <c r="G290" s="633" t="s">
        <v>1029</v>
      </c>
      <c r="H290" s="630" t="s">
        <v>534</v>
      </c>
      <c r="I290" s="631" t="s">
        <v>315</v>
      </c>
      <c r="J290" s="630" t="s">
        <v>1381</v>
      </c>
      <c r="K290" s="632">
        <v>100</v>
      </c>
      <c r="L290" s="631" t="s">
        <v>311</v>
      </c>
      <c r="M290" s="631" t="s">
        <v>1027</v>
      </c>
      <c r="N290" s="631" t="s">
        <v>326</v>
      </c>
      <c r="O290" s="631"/>
      <c r="P290" s="634" t="s">
        <v>315</v>
      </c>
      <c r="Q290" s="635" t="s">
        <v>326</v>
      </c>
      <c r="R290" s="635" t="s">
        <v>326</v>
      </c>
      <c r="S290" s="635" t="s">
        <v>326</v>
      </c>
      <c r="T290" s="637" t="s">
        <v>1398</v>
      </c>
    </row>
    <row r="291" spans="1:20" ht="60" x14ac:dyDescent="0.25">
      <c r="A291" s="625" t="s">
        <v>305</v>
      </c>
      <c r="B291" s="626" t="s">
        <v>1020</v>
      </c>
      <c r="C291" s="626" t="s">
        <v>308</v>
      </c>
      <c r="D291" s="627" t="s">
        <v>1022</v>
      </c>
      <c r="E291" s="635" t="s">
        <v>1399</v>
      </c>
      <c r="F291" s="636" t="s">
        <v>1034</v>
      </c>
      <c r="G291" s="633" t="s">
        <v>1035</v>
      </c>
      <c r="H291" s="630" t="s">
        <v>1036</v>
      </c>
      <c r="I291" s="631" t="s">
        <v>315</v>
      </c>
      <c r="J291" s="630" t="s">
        <v>1389</v>
      </c>
      <c r="K291" s="632">
        <v>100</v>
      </c>
      <c r="L291" s="631" t="s">
        <v>311</v>
      </c>
      <c r="M291" s="631" t="s">
        <v>1027</v>
      </c>
      <c r="N291" s="631" t="s">
        <v>326</v>
      </c>
      <c r="O291" s="631"/>
      <c r="P291" s="634" t="s">
        <v>315</v>
      </c>
      <c r="Q291" s="635" t="s">
        <v>326</v>
      </c>
      <c r="R291" s="635" t="s">
        <v>326</v>
      </c>
      <c r="S291" s="635" t="s">
        <v>326</v>
      </c>
      <c r="T291" s="637" t="s">
        <v>1398</v>
      </c>
    </row>
    <row r="292" spans="1:20" ht="60" x14ac:dyDescent="0.25">
      <c r="A292" s="625" t="s">
        <v>305</v>
      </c>
      <c r="B292" s="626" t="s">
        <v>1020</v>
      </c>
      <c r="C292" s="626" t="s">
        <v>308</v>
      </c>
      <c r="D292" s="627" t="s">
        <v>1022</v>
      </c>
      <c r="E292" s="635" t="s">
        <v>1399</v>
      </c>
      <c r="F292" s="636" t="s">
        <v>1034</v>
      </c>
      <c r="G292" s="633" t="s">
        <v>1024</v>
      </c>
      <c r="H292" s="630" t="s">
        <v>1036</v>
      </c>
      <c r="I292" s="631" t="s">
        <v>315</v>
      </c>
      <c r="J292" s="630" t="s">
        <v>1389</v>
      </c>
      <c r="K292" s="632">
        <v>100</v>
      </c>
      <c r="L292" s="631" t="s">
        <v>311</v>
      </c>
      <c r="M292" s="631" t="s">
        <v>1027</v>
      </c>
      <c r="N292" s="631" t="s">
        <v>326</v>
      </c>
      <c r="O292" s="631"/>
      <c r="P292" s="634" t="s">
        <v>315</v>
      </c>
      <c r="Q292" s="635" t="s">
        <v>326</v>
      </c>
      <c r="R292" s="635" t="s">
        <v>326</v>
      </c>
      <c r="S292" s="635" t="s">
        <v>326</v>
      </c>
      <c r="T292" s="637" t="s">
        <v>1398</v>
      </c>
    </row>
    <row r="293" spans="1:20" ht="60" x14ac:dyDescent="0.25">
      <c r="A293" s="625" t="s">
        <v>305</v>
      </c>
      <c r="B293" s="626" t="s">
        <v>1020</v>
      </c>
      <c r="C293" s="626" t="s">
        <v>308</v>
      </c>
      <c r="D293" s="627" t="s">
        <v>1022</v>
      </c>
      <c r="E293" s="635" t="s">
        <v>1399</v>
      </c>
      <c r="F293" s="636" t="s">
        <v>1034</v>
      </c>
      <c r="G293" s="633" t="s">
        <v>1029</v>
      </c>
      <c r="H293" s="630" t="s">
        <v>1036</v>
      </c>
      <c r="I293" s="631" t="s">
        <v>315</v>
      </c>
      <c r="J293" s="630" t="s">
        <v>1390</v>
      </c>
      <c r="K293" s="632">
        <v>100</v>
      </c>
      <c r="L293" s="631" t="s">
        <v>311</v>
      </c>
      <c r="M293" s="631" t="s">
        <v>1027</v>
      </c>
      <c r="N293" s="631" t="s">
        <v>326</v>
      </c>
      <c r="O293" s="631"/>
      <c r="P293" s="634" t="s">
        <v>315</v>
      </c>
      <c r="Q293" s="635" t="s">
        <v>326</v>
      </c>
      <c r="R293" s="635" t="s">
        <v>326</v>
      </c>
      <c r="S293" s="635" t="s">
        <v>326</v>
      </c>
      <c r="T293" s="637" t="s">
        <v>1398</v>
      </c>
    </row>
    <row r="294" spans="1:20" ht="60" x14ac:dyDescent="0.25">
      <c r="A294" s="625" t="s">
        <v>305</v>
      </c>
      <c r="B294" s="626" t="s">
        <v>1020</v>
      </c>
      <c r="C294" s="626" t="s">
        <v>308</v>
      </c>
      <c r="D294" s="627" t="s">
        <v>1022</v>
      </c>
      <c r="E294" s="635" t="s">
        <v>1399</v>
      </c>
      <c r="F294" s="636" t="s">
        <v>1037</v>
      </c>
      <c r="G294" s="633" t="s">
        <v>1035</v>
      </c>
      <c r="H294" s="630" t="s">
        <v>326</v>
      </c>
      <c r="I294" s="631" t="s">
        <v>315</v>
      </c>
      <c r="J294" s="630" t="s">
        <v>1384</v>
      </c>
      <c r="K294" s="632">
        <v>100</v>
      </c>
      <c r="L294" s="631" t="s">
        <v>311</v>
      </c>
      <c r="M294" s="631" t="s">
        <v>1027</v>
      </c>
      <c r="N294" s="631" t="s">
        <v>326</v>
      </c>
      <c r="O294" s="631"/>
      <c r="P294" s="634" t="s">
        <v>315</v>
      </c>
      <c r="Q294" s="635" t="s">
        <v>326</v>
      </c>
      <c r="R294" s="635" t="s">
        <v>326</v>
      </c>
      <c r="S294" s="635" t="s">
        <v>326</v>
      </c>
      <c r="T294" s="637" t="s">
        <v>1398</v>
      </c>
    </row>
    <row r="295" spans="1:20" ht="60" x14ac:dyDescent="0.25">
      <c r="A295" s="625" t="s">
        <v>305</v>
      </c>
      <c r="B295" s="626" t="s">
        <v>1020</v>
      </c>
      <c r="C295" s="626" t="s">
        <v>308</v>
      </c>
      <c r="D295" s="627" t="s">
        <v>1022</v>
      </c>
      <c r="E295" s="635" t="s">
        <v>1399</v>
      </c>
      <c r="F295" s="636" t="s">
        <v>1037</v>
      </c>
      <c r="G295" s="633" t="s">
        <v>1024</v>
      </c>
      <c r="H295" s="630" t="s">
        <v>326</v>
      </c>
      <c r="I295" s="631" t="s">
        <v>315</v>
      </c>
      <c r="J295" s="630" t="s">
        <v>1389</v>
      </c>
      <c r="K295" s="632">
        <v>100</v>
      </c>
      <c r="L295" s="631" t="s">
        <v>311</v>
      </c>
      <c r="M295" s="631" t="s">
        <v>1027</v>
      </c>
      <c r="N295" s="631" t="s">
        <v>326</v>
      </c>
      <c r="O295" s="631"/>
      <c r="P295" s="634" t="s">
        <v>315</v>
      </c>
      <c r="Q295" s="635" t="s">
        <v>326</v>
      </c>
      <c r="R295" s="635" t="s">
        <v>326</v>
      </c>
      <c r="S295" s="635" t="s">
        <v>326</v>
      </c>
      <c r="T295" s="637" t="s">
        <v>1398</v>
      </c>
    </row>
    <row r="296" spans="1:20" ht="60" x14ac:dyDescent="0.25">
      <c r="A296" s="625" t="s">
        <v>305</v>
      </c>
      <c r="B296" s="626" t="s">
        <v>1020</v>
      </c>
      <c r="C296" s="626" t="s">
        <v>308</v>
      </c>
      <c r="D296" s="627" t="s">
        <v>1022</v>
      </c>
      <c r="E296" s="635" t="s">
        <v>1399</v>
      </c>
      <c r="F296" s="636" t="s">
        <v>1037</v>
      </c>
      <c r="G296" s="633" t="s">
        <v>1029</v>
      </c>
      <c r="H296" s="630" t="s">
        <v>326</v>
      </c>
      <c r="I296" s="631" t="s">
        <v>315</v>
      </c>
      <c r="J296" s="630" t="s">
        <v>1390</v>
      </c>
      <c r="K296" s="632">
        <v>100</v>
      </c>
      <c r="L296" s="631" t="s">
        <v>311</v>
      </c>
      <c r="M296" s="631" t="s">
        <v>1027</v>
      </c>
      <c r="N296" s="631" t="s">
        <v>326</v>
      </c>
      <c r="O296" s="631"/>
      <c r="P296" s="634" t="s">
        <v>315</v>
      </c>
      <c r="Q296" s="635" t="s">
        <v>326</v>
      </c>
      <c r="R296" s="635" t="s">
        <v>326</v>
      </c>
      <c r="S296" s="635" t="s">
        <v>326</v>
      </c>
      <c r="T296" s="637" t="s">
        <v>1398</v>
      </c>
    </row>
    <row r="297" spans="1:20" ht="60" x14ac:dyDescent="0.25">
      <c r="A297" s="625" t="s">
        <v>305</v>
      </c>
      <c r="B297" s="626" t="s">
        <v>1020</v>
      </c>
      <c r="C297" s="626" t="s">
        <v>308</v>
      </c>
      <c r="D297" s="627" t="s">
        <v>1022</v>
      </c>
      <c r="E297" s="635" t="s">
        <v>1399</v>
      </c>
      <c r="F297" s="636" t="s">
        <v>1037</v>
      </c>
      <c r="G297" s="633" t="s">
        <v>1030</v>
      </c>
      <c r="H297" s="630" t="s">
        <v>326</v>
      </c>
      <c r="I297" s="631" t="s">
        <v>315</v>
      </c>
      <c r="J297" s="630" t="s">
        <v>1390</v>
      </c>
      <c r="K297" s="632">
        <v>100</v>
      </c>
      <c r="L297" s="631" t="s">
        <v>311</v>
      </c>
      <c r="M297" s="631" t="s">
        <v>1027</v>
      </c>
      <c r="N297" s="631" t="s">
        <v>326</v>
      </c>
      <c r="O297" s="631"/>
      <c r="P297" s="634" t="s">
        <v>315</v>
      </c>
      <c r="Q297" s="635" t="s">
        <v>326</v>
      </c>
      <c r="R297" s="635" t="s">
        <v>326</v>
      </c>
      <c r="S297" s="635" t="s">
        <v>326</v>
      </c>
      <c r="T297" s="637" t="s">
        <v>1398</v>
      </c>
    </row>
    <row r="298" spans="1:20" ht="60" x14ac:dyDescent="0.25">
      <c r="A298" s="625" t="s">
        <v>305</v>
      </c>
      <c r="B298" s="626" t="s">
        <v>1020</v>
      </c>
      <c r="C298" s="626" t="s">
        <v>308</v>
      </c>
      <c r="D298" s="627" t="s">
        <v>1022</v>
      </c>
      <c r="E298" s="635" t="s">
        <v>1399</v>
      </c>
      <c r="F298" s="636" t="s">
        <v>1037</v>
      </c>
      <c r="G298" s="633" t="s">
        <v>1031</v>
      </c>
      <c r="H298" s="630" t="s">
        <v>326</v>
      </c>
      <c r="I298" s="631" t="s">
        <v>315</v>
      </c>
      <c r="J298" s="630" t="s">
        <v>1390</v>
      </c>
      <c r="K298" s="632">
        <v>100</v>
      </c>
      <c r="L298" s="631" t="s">
        <v>311</v>
      </c>
      <c r="M298" s="631" t="s">
        <v>1027</v>
      </c>
      <c r="N298" s="631" t="s">
        <v>326</v>
      </c>
      <c r="O298" s="631"/>
      <c r="P298" s="634" t="s">
        <v>315</v>
      </c>
      <c r="Q298" s="635" t="s">
        <v>326</v>
      </c>
      <c r="R298" s="635" t="s">
        <v>326</v>
      </c>
      <c r="S298" s="635" t="s">
        <v>326</v>
      </c>
      <c r="T298" s="637" t="s">
        <v>1398</v>
      </c>
    </row>
    <row r="299" spans="1:20" ht="120" x14ac:dyDescent="0.25">
      <c r="A299" s="625" t="s">
        <v>305</v>
      </c>
      <c r="B299" s="626" t="s">
        <v>1020</v>
      </c>
      <c r="C299" s="626" t="s">
        <v>308</v>
      </c>
      <c r="D299" s="627" t="s">
        <v>1022</v>
      </c>
      <c r="E299" s="635" t="s">
        <v>1399</v>
      </c>
      <c r="F299" s="636" t="s">
        <v>1039</v>
      </c>
      <c r="G299" s="633" t="s">
        <v>1024</v>
      </c>
      <c r="H299" s="630" t="s">
        <v>698</v>
      </c>
      <c r="I299" s="631" t="s">
        <v>315</v>
      </c>
      <c r="J299" s="630" t="s">
        <v>1381</v>
      </c>
      <c r="K299" s="632">
        <v>100</v>
      </c>
      <c r="L299" s="631" t="s">
        <v>311</v>
      </c>
      <c r="M299" s="631" t="s">
        <v>1027</v>
      </c>
      <c r="N299" s="631" t="s">
        <v>326</v>
      </c>
      <c r="O299" s="631"/>
      <c r="P299" s="634" t="s">
        <v>315</v>
      </c>
      <c r="Q299" s="635" t="s">
        <v>326</v>
      </c>
      <c r="R299" s="635" t="s">
        <v>326</v>
      </c>
      <c r="S299" s="635" t="s">
        <v>326</v>
      </c>
      <c r="T299" s="637" t="s">
        <v>1405</v>
      </c>
    </row>
    <row r="300" spans="1:20" ht="60" x14ac:dyDescent="0.25">
      <c r="A300" s="625" t="s">
        <v>305</v>
      </c>
      <c r="B300" s="626" t="s">
        <v>1020</v>
      </c>
      <c r="C300" s="626" t="s">
        <v>308</v>
      </c>
      <c r="D300" s="627" t="s">
        <v>1022</v>
      </c>
      <c r="E300" s="635" t="s">
        <v>1399</v>
      </c>
      <c r="F300" s="636" t="s">
        <v>1039</v>
      </c>
      <c r="G300" s="633" t="s">
        <v>1029</v>
      </c>
      <c r="H300" s="630" t="s">
        <v>698</v>
      </c>
      <c r="I300" s="631" t="s">
        <v>315</v>
      </c>
      <c r="J300" s="630" t="s">
        <v>1381</v>
      </c>
      <c r="K300" s="632">
        <v>100</v>
      </c>
      <c r="L300" s="631" t="s">
        <v>311</v>
      </c>
      <c r="M300" s="631" t="s">
        <v>1027</v>
      </c>
      <c r="N300" s="631" t="s">
        <v>326</v>
      </c>
      <c r="O300" s="631"/>
      <c r="P300" s="634" t="s">
        <v>315</v>
      </c>
      <c r="Q300" s="635" t="s">
        <v>326</v>
      </c>
      <c r="R300" s="635" t="s">
        <v>326</v>
      </c>
      <c r="S300" s="635" t="s">
        <v>326</v>
      </c>
      <c r="T300" s="637" t="s">
        <v>1398</v>
      </c>
    </row>
    <row r="301" spans="1:20" ht="60" x14ac:dyDescent="0.25">
      <c r="A301" s="625" t="s">
        <v>305</v>
      </c>
      <c r="B301" s="626" t="s">
        <v>1020</v>
      </c>
      <c r="C301" s="626" t="s">
        <v>308</v>
      </c>
      <c r="D301" s="627" t="s">
        <v>1022</v>
      </c>
      <c r="E301" s="635" t="s">
        <v>1399</v>
      </c>
      <c r="F301" s="636" t="s">
        <v>1039</v>
      </c>
      <c r="G301" s="633" t="s">
        <v>1030</v>
      </c>
      <c r="H301" s="630" t="s">
        <v>1040</v>
      </c>
      <c r="I301" s="631" t="s">
        <v>315</v>
      </c>
      <c r="J301" s="630" t="s">
        <v>1381</v>
      </c>
      <c r="K301" s="632">
        <v>100</v>
      </c>
      <c r="L301" s="631" t="s">
        <v>311</v>
      </c>
      <c r="M301" s="631" t="s">
        <v>1027</v>
      </c>
      <c r="N301" s="631" t="s">
        <v>326</v>
      </c>
      <c r="O301" s="631"/>
      <c r="P301" s="634" t="s">
        <v>315</v>
      </c>
      <c r="Q301" s="635" t="s">
        <v>326</v>
      </c>
      <c r="R301" s="635" t="s">
        <v>326</v>
      </c>
      <c r="S301" s="635" t="s">
        <v>326</v>
      </c>
      <c r="T301" s="637" t="s">
        <v>1398</v>
      </c>
    </row>
    <row r="302" spans="1:20" ht="120" x14ac:dyDescent="0.25">
      <c r="A302" s="625" t="s">
        <v>305</v>
      </c>
      <c r="B302" s="626" t="s">
        <v>1020</v>
      </c>
      <c r="C302" s="626" t="s">
        <v>308</v>
      </c>
      <c r="D302" s="627" t="s">
        <v>1022</v>
      </c>
      <c r="E302" s="635" t="s">
        <v>1399</v>
      </c>
      <c r="F302" s="636" t="s">
        <v>1039</v>
      </c>
      <c r="G302" s="633" t="s">
        <v>1031</v>
      </c>
      <c r="H302" s="630" t="s">
        <v>1040</v>
      </c>
      <c r="I302" s="631" t="s">
        <v>315</v>
      </c>
      <c r="J302" s="630" t="s">
        <v>1381</v>
      </c>
      <c r="K302" s="632">
        <v>100</v>
      </c>
      <c r="L302" s="631" t="s">
        <v>311</v>
      </c>
      <c r="M302" s="631" t="s">
        <v>1027</v>
      </c>
      <c r="N302" s="631" t="s">
        <v>326</v>
      </c>
      <c r="O302" s="631"/>
      <c r="P302" s="634" t="s">
        <v>315</v>
      </c>
      <c r="Q302" s="635" t="s">
        <v>326</v>
      </c>
      <c r="R302" s="635" t="s">
        <v>326</v>
      </c>
      <c r="S302" s="635" t="s">
        <v>326</v>
      </c>
      <c r="T302" s="637" t="s">
        <v>1405</v>
      </c>
    </row>
    <row r="303" spans="1:20" ht="60" x14ac:dyDescent="0.25">
      <c r="A303" s="625" t="s">
        <v>305</v>
      </c>
      <c r="B303" s="626" t="s">
        <v>1020</v>
      </c>
      <c r="C303" s="626" t="s">
        <v>308</v>
      </c>
      <c r="D303" s="627" t="s">
        <v>1022</v>
      </c>
      <c r="E303" s="635" t="s">
        <v>1399</v>
      </c>
      <c r="F303" s="636" t="s">
        <v>1041</v>
      </c>
      <c r="G303" s="633" t="s">
        <v>1035</v>
      </c>
      <c r="H303" s="630" t="s">
        <v>1042</v>
      </c>
      <c r="I303" s="631" t="s">
        <v>315</v>
      </c>
      <c r="J303" s="630" t="s">
        <v>1384</v>
      </c>
      <c r="K303" s="632">
        <v>100</v>
      </c>
      <c r="L303" s="631" t="s">
        <v>311</v>
      </c>
      <c r="M303" s="631" t="s">
        <v>1027</v>
      </c>
      <c r="N303" s="631" t="s">
        <v>326</v>
      </c>
      <c r="O303" s="631"/>
      <c r="P303" s="634" t="s">
        <v>315</v>
      </c>
      <c r="Q303" s="635" t="s">
        <v>326</v>
      </c>
      <c r="R303" s="635" t="s">
        <v>326</v>
      </c>
      <c r="S303" s="635" t="s">
        <v>326</v>
      </c>
      <c r="T303" s="637" t="s">
        <v>1398</v>
      </c>
    </row>
    <row r="304" spans="1:20" ht="60" x14ac:dyDescent="0.25">
      <c r="A304" s="625" t="s">
        <v>305</v>
      </c>
      <c r="B304" s="626" t="s">
        <v>1020</v>
      </c>
      <c r="C304" s="626" t="s">
        <v>308</v>
      </c>
      <c r="D304" s="627" t="s">
        <v>1022</v>
      </c>
      <c r="E304" s="635" t="s">
        <v>1399</v>
      </c>
      <c r="F304" s="636" t="s">
        <v>1043</v>
      </c>
      <c r="G304" s="633" t="s">
        <v>1024</v>
      </c>
      <c r="H304" s="630" t="s">
        <v>1042</v>
      </c>
      <c r="I304" s="631" t="s">
        <v>315</v>
      </c>
      <c r="J304" s="630" t="s">
        <v>1389</v>
      </c>
      <c r="K304" s="632">
        <v>100</v>
      </c>
      <c r="L304" s="631" t="s">
        <v>311</v>
      </c>
      <c r="M304" s="631" t="s">
        <v>1027</v>
      </c>
      <c r="N304" s="631" t="s">
        <v>326</v>
      </c>
      <c r="O304" s="631"/>
      <c r="P304" s="634" t="s">
        <v>315</v>
      </c>
      <c r="Q304" s="635" t="s">
        <v>326</v>
      </c>
      <c r="R304" s="635" t="s">
        <v>326</v>
      </c>
      <c r="S304" s="635" t="s">
        <v>326</v>
      </c>
      <c r="T304" s="637" t="s">
        <v>1398</v>
      </c>
    </row>
    <row r="305" spans="1:20" ht="120" x14ac:dyDescent="0.25">
      <c r="A305" s="625" t="s">
        <v>305</v>
      </c>
      <c r="B305" s="626" t="s">
        <v>1020</v>
      </c>
      <c r="C305" s="626" t="s">
        <v>308</v>
      </c>
      <c r="D305" s="627" t="s">
        <v>1022</v>
      </c>
      <c r="E305" s="635" t="s">
        <v>1399</v>
      </c>
      <c r="F305" s="636" t="s">
        <v>1044</v>
      </c>
      <c r="G305" s="633" t="s">
        <v>1035</v>
      </c>
      <c r="H305" s="630" t="s">
        <v>1045</v>
      </c>
      <c r="I305" s="631" t="s">
        <v>315</v>
      </c>
      <c r="J305" s="630" t="s">
        <v>1390</v>
      </c>
      <c r="K305" s="632">
        <v>100</v>
      </c>
      <c r="L305" s="631" t="s">
        <v>311</v>
      </c>
      <c r="M305" s="631" t="s">
        <v>1027</v>
      </c>
      <c r="N305" s="631" t="s">
        <v>326</v>
      </c>
      <c r="O305" s="631"/>
      <c r="P305" s="634" t="s">
        <v>315</v>
      </c>
      <c r="Q305" s="635" t="s">
        <v>326</v>
      </c>
      <c r="R305" s="635" t="s">
        <v>326</v>
      </c>
      <c r="S305" s="635" t="s">
        <v>326</v>
      </c>
      <c r="T305" s="637" t="s">
        <v>1405</v>
      </c>
    </row>
    <row r="306" spans="1:20" ht="60" x14ac:dyDescent="0.25">
      <c r="A306" s="625" t="s">
        <v>305</v>
      </c>
      <c r="B306" s="626" t="s">
        <v>1020</v>
      </c>
      <c r="C306" s="626" t="s">
        <v>308</v>
      </c>
      <c r="D306" s="627" t="s">
        <v>1022</v>
      </c>
      <c r="E306" s="635" t="s">
        <v>1399</v>
      </c>
      <c r="F306" s="636" t="s">
        <v>1046</v>
      </c>
      <c r="G306" s="633" t="s">
        <v>1024</v>
      </c>
      <c r="H306" s="630" t="s">
        <v>1045</v>
      </c>
      <c r="I306" s="631" t="s">
        <v>315</v>
      </c>
      <c r="J306" s="630" t="s">
        <v>1389</v>
      </c>
      <c r="K306" s="632">
        <v>100</v>
      </c>
      <c r="L306" s="631" t="s">
        <v>311</v>
      </c>
      <c r="M306" s="631" t="s">
        <v>1027</v>
      </c>
      <c r="N306" s="631" t="s">
        <v>326</v>
      </c>
      <c r="O306" s="631"/>
      <c r="P306" s="634" t="s">
        <v>315</v>
      </c>
      <c r="Q306" s="635" t="s">
        <v>326</v>
      </c>
      <c r="R306" s="635" t="s">
        <v>326</v>
      </c>
      <c r="S306" s="635" t="s">
        <v>326</v>
      </c>
      <c r="T306" s="637" t="s">
        <v>1398</v>
      </c>
    </row>
    <row r="307" spans="1:20" ht="60" x14ac:dyDescent="0.25">
      <c r="A307" s="625" t="s">
        <v>305</v>
      </c>
      <c r="B307" s="626" t="s">
        <v>1020</v>
      </c>
      <c r="C307" s="626" t="s">
        <v>308</v>
      </c>
      <c r="D307" s="627" t="s">
        <v>1022</v>
      </c>
      <c r="E307" s="635" t="s">
        <v>1399</v>
      </c>
      <c r="F307" s="636" t="s">
        <v>1047</v>
      </c>
      <c r="G307" s="633" t="s">
        <v>1035</v>
      </c>
      <c r="H307" s="630" t="s">
        <v>1048</v>
      </c>
      <c r="I307" s="631" t="s">
        <v>315</v>
      </c>
      <c r="J307" s="630" t="s">
        <v>1385</v>
      </c>
      <c r="K307" s="632">
        <v>100</v>
      </c>
      <c r="L307" s="631" t="s">
        <v>311</v>
      </c>
      <c r="M307" s="631" t="s">
        <v>1027</v>
      </c>
      <c r="N307" s="631" t="s">
        <v>326</v>
      </c>
      <c r="O307" s="631"/>
      <c r="P307" s="634" t="s">
        <v>315</v>
      </c>
      <c r="Q307" s="635" t="s">
        <v>326</v>
      </c>
      <c r="R307" s="635" t="s">
        <v>326</v>
      </c>
      <c r="S307" s="635" t="s">
        <v>326</v>
      </c>
      <c r="T307" s="637" t="s">
        <v>1398</v>
      </c>
    </row>
    <row r="308" spans="1:20" ht="60" x14ac:dyDescent="0.25">
      <c r="A308" s="625" t="s">
        <v>305</v>
      </c>
      <c r="B308" s="626" t="s">
        <v>1020</v>
      </c>
      <c r="C308" s="626" t="s">
        <v>308</v>
      </c>
      <c r="D308" s="627" t="s">
        <v>1022</v>
      </c>
      <c r="E308" s="635" t="s">
        <v>1399</v>
      </c>
      <c r="F308" s="636" t="s">
        <v>1049</v>
      </c>
      <c r="G308" s="633" t="s">
        <v>1024</v>
      </c>
      <c r="H308" s="630" t="s">
        <v>1048</v>
      </c>
      <c r="I308" s="631" t="s">
        <v>315</v>
      </c>
      <c r="J308" s="630" t="s">
        <v>1389</v>
      </c>
      <c r="K308" s="632">
        <v>100</v>
      </c>
      <c r="L308" s="631" t="s">
        <v>311</v>
      </c>
      <c r="M308" s="631" t="s">
        <v>1027</v>
      </c>
      <c r="N308" s="631" t="s">
        <v>326</v>
      </c>
      <c r="O308" s="631"/>
      <c r="P308" s="634" t="s">
        <v>315</v>
      </c>
      <c r="Q308" s="635" t="s">
        <v>326</v>
      </c>
      <c r="R308" s="635" t="s">
        <v>326</v>
      </c>
      <c r="S308" s="635" t="s">
        <v>326</v>
      </c>
      <c r="T308" s="637" t="s">
        <v>1398</v>
      </c>
    </row>
    <row r="309" spans="1:20" ht="120" x14ac:dyDescent="0.25">
      <c r="A309" s="625" t="s">
        <v>305</v>
      </c>
      <c r="B309" s="626" t="s">
        <v>1020</v>
      </c>
      <c r="C309" s="626" t="s">
        <v>308</v>
      </c>
      <c r="D309" s="627" t="s">
        <v>1022</v>
      </c>
      <c r="E309" s="635" t="s">
        <v>1399</v>
      </c>
      <c r="F309" s="636" t="s">
        <v>1379</v>
      </c>
      <c r="G309" s="633" t="s">
        <v>1035</v>
      </c>
      <c r="H309" s="630" t="s">
        <v>1051</v>
      </c>
      <c r="I309" s="631" t="s">
        <v>315</v>
      </c>
      <c r="J309" s="630" t="s">
        <v>1384</v>
      </c>
      <c r="K309" s="632">
        <v>100</v>
      </c>
      <c r="L309" s="631" t="s">
        <v>311</v>
      </c>
      <c r="M309" s="631" t="s">
        <v>1027</v>
      </c>
      <c r="N309" s="631" t="s">
        <v>326</v>
      </c>
      <c r="O309" s="631"/>
      <c r="P309" s="634" t="s">
        <v>315</v>
      </c>
      <c r="Q309" s="635" t="s">
        <v>326</v>
      </c>
      <c r="R309" s="635" t="s">
        <v>326</v>
      </c>
      <c r="S309" s="635" t="s">
        <v>326</v>
      </c>
      <c r="T309" s="637" t="s">
        <v>1405</v>
      </c>
    </row>
    <row r="310" spans="1:20" ht="120" x14ac:dyDescent="0.25">
      <c r="A310" s="625" t="s">
        <v>305</v>
      </c>
      <c r="B310" s="626" t="s">
        <v>1020</v>
      </c>
      <c r="C310" s="626" t="s">
        <v>308</v>
      </c>
      <c r="D310" s="627" t="s">
        <v>1022</v>
      </c>
      <c r="E310" s="635" t="s">
        <v>1399</v>
      </c>
      <c r="F310" s="636" t="s">
        <v>1050</v>
      </c>
      <c r="G310" s="633" t="s">
        <v>1024</v>
      </c>
      <c r="H310" s="630" t="s">
        <v>1051</v>
      </c>
      <c r="I310" s="631" t="s">
        <v>315</v>
      </c>
      <c r="J310" s="630" t="s">
        <v>1389</v>
      </c>
      <c r="K310" s="632">
        <v>100</v>
      </c>
      <c r="L310" s="631" t="s">
        <v>311</v>
      </c>
      <c r="M310" s="631" t="s">
        <v>1027</v>
      </c>
      <c r="N310" s="631" t="s">
        <v>326</v>
      </c>
      <c r="O310" s="631"/>
      <c r="P310" s="634" t="s">
        <v>315</v>
      </c>
      <c r="Q310" s="635" t="s">
        <v>326</v>
      </c>
      <c r="R310" s="635" t="s">
        <v>326</v>
      </c>
      <c r="S310" s="635" t="s">
        <v>326</v>
      </c>
      <c r="T310" s="637" t="s">
        <v>1398</v>
      </c>
    </row>
    <row r="311" spans="1:20" ht="60" x14ac:dyDescent="0.25">
      <c r="A311" s="625" t="s">
        <v>305</v>
      </c>
      <c r="B311" s="626" t="s">
        <v>1020</v>
      </c>
      <c r="C311" s="626" t="s">
        <v>308</v>
      </c>
      <c r="D311" s="627" t="s">
        <v>1022</v>
      </c>
      <c r="E311" s="635" t="s">
        <v>1399</v>
      </c>
      <c r="F311" s="636" t="s">
        <v>1052</v>
      </c>
      <c r="G311" s="633" t="s">
        <v>1035</v>
      </c>
      <c r="H311" s="630" t="s">
        <v>533</v>
      </c>
      <c r="I311" s="631" t="s">
        <v>315</v>
      </c>
      <c r="J311" s="630" t="s">
        <v>1384</v>
      </c>
      <c r="K311" s="632">
        <v>100</v>
      </c>
      <c r="L311" s="631" t="s">
        <v>311</v>
      </c>
      <c r="M311" s="631" t="s">
        <v>1027</v>
      </c>
      <c r="N311" s="631" t="s">
        <v>326</v>
      </c>
      <c r="O311" s="631"/>
      <c r="P311" s="634" t="s">
        <v>315</v>
      </c>
      <c r="Q311" s="635" t="s">
        <v>326</v>
      </c>
      <c r="R311" s="635" t="s">
        <v>326</v>
      </c>
      <c r="S311" s="635" t="s">
        <v>326</v>
      </c>
      <c r="T311" s="637" t="s">
        <v>1398</v>
      </c>
    </row>
    <row r="312" spans="1:20" ht="120" x14ac:dyDescent="0.25">
      <c r="A312" s="625" t="s">
        <v>305</v>
      </c>
      <c r="B312" s="626" t="s">
        <v>1020</v>
      </c>
      <c r="C312" s="626" t="s">
        <v>308</v>
      </c>
      <c r="D312" s="627" t="s">
        <v>1022</v>
      </c>
      <c r="E312" s="635" t="s">
        <v>1399</v>
      </c>
      <c r="F312" s="636" t="s">
        <v>1052</v>
      </c>
      <c r="G312" s="633" t="s">
        <v>1024</v>
      </c>
      <c r="H312" s="630" t="s">
        <v>533</v>
      </c>
      <c r="I312" s="631" t="s">
        <v>315</v>
      </c>
      <c r="J312" s="630" t="s">
        <v>1389</v>
      </c>
      <c r="K312" s="632">
        <v>100</v>
      </c>
      <c r="L312" s="631" t="s">
        <v>311</v>
      </c>
      <c r="M312" s="631" t="s">
        <v>1027</v>
      </c>
      <c r="N312" s="631" t="s">
        <v>326</v>
      </c>
      <c r="O312" s="631"/>
      <c r="P312" s="634" t="s">
        <v>315</v>
      </c>
      <c r="Q312" s="635" t="s">
        <v>326</v>
      </c>
      <c r="R312" s="635" t="s">
        <v>326</v>
      </c>
      <c r="S312" s="635" t="s">
        <v>326</v>
      </c>
      <c r="T312" s="637" t="s">
        <v>1405</v>
      </c>
    </row>
    <row r="313" spans="1:20" ht="45" x14ac:dyDescent="0.25">
      <c r="A313" s="625" t="s">
        <v>305</v>
      </c>
      <c r="B313" s="626" t="s">
        <v>1020</v>
      </c>
      <c r="C313" s="626" t="s">
        <v>308</v>
      </c>
      <c r="D313" s="627" t="s">
        <v>1022</v>
      </c>
      <c r="E313" s="635" t="s">
        <v>1400</v>
      </c>
      <c r="F313" s="636" t="s">
        <v>1023</v>
      </c>
      <c r="G313" s="633" t="s">
        <v>1024</v>
      </c>
      <c r="H313" s="630" t="s">
        <v>1025</v>
      </c>
      <c r="I313" s="631" t="s">
        <v>315</v>
      </c>
      <c r="J313" s="630" t="s">
        <v>1381</v>
      </c>
      <c r="K313" s="632">
        <v>100</v>
      </c>
      <c r="L313" s="631" t="s">
        <v>311</v>
      </c>
      <c r="M313" s="631" t="s">
        <v>1027</v>
      </c>
      <c r="N313" s="631" t="s">
        <v>326</v>
      </c>
      <c r="O313" s="631"/>
      <c r="P313" s="634" t="s">
        <v>315</v>
      </c>
      <c r="Q313" s="635" t="s">
        <v>326</v>
      </c>
      <c r="R313" s="635" t="s">
        <v>326</v>
      </c>
      <c r="S313" s="635" t="s">
        <v>326</v>
      </c>
      <c r="T313" s="637" t="s">
        <v>1398</v>
      </c>
    </row>
    <row r="314" spans="1:20" ht="45" x14ac:dyDescent="0.25">
      <c r="A314" s="625" t="s">
        <v>305</v>
      </c>
      <c r="B314" s="626" t="s">
        <v>1020</v>
      </c>
      <c r="C314" s="626" t="s">
        <v>308</v>
      </c>
      <c r="D314" s="627" t="s">
        <v>1022</v>
      </c>
      <c r="E314" s="635" t="s">
        <v>1400</v>
      </c>
      <c r="F314" s="636" t="s">
        <v>1028</v>
      </c>
      <c r="G314" s="633" t="s">
        <v>1029</v>
      </c>
      <c r="H314" s="630" t="s">
        <v>1025</v>
      </c>
      <c r="I314" s="631" t="s">
        <v>315</v>
      </c>
      <c r="J314" s="630" t="s">
        <v>1381</v>
      </c>
      <c r="K314" s="632">
        <v>100</v>
      </c>
      <c r="L314" s="631" t="s">
        <v>311</v>
      </c>
      <c r="M314" s="631" t="s">
        <v>1027</v>
      </c>
      <c r="N314" s="631" t="s">
        <v>326</v>
      </c>
      <c r="O314" s="631"/>
      <c r="P314" s="634" t="s">
        <v>315</v>
      </c>
      <c r="Q314" s="635" t="s">
        <v>326</v>
      </c>
      <c r="R314" s="635" t="s">
        <v>326</v>
      </c>
      <c r="S314" s="635" t="s">
        <v>326</v>
      </c>
      <c r="T314" s="637" t="s">
        <v>1398</v>
      </c>
    </row>
    <row r="315" spans="1:20" ht="45" x14ac:dyDescent="0.25">
      <c r="A315" s="625" t="s">
        <v>305</v>
      </c>
      <c r="B315" s="626" t="s">
        <v>1020</v>
      </c>
      <c r="C315" s="626" t="s">
        <v>308</v>
      </c>
      <c r="D315" s="627" t="s">
        <v>1022</v>
      </c>
      <c r="E315" s="635" t="s">
        <v>1400</v>
      </c>
      <c r="F315" s="636" t="s">
        <v>1028</v>
      </c>
      <c r="G315" s="633" t="s">
        <v>1030</v>
      </c>
      <c r="H315" s="630" t="s">
        <v>1025</v>
      </c>
      <c r="I315" s="631" t="s">
        <v>315</v>
      </c>
      <c r="J315" s="630" t="s">
        <v>1381</v>
      </c>
      <c r="K315" s="632">
        <v>100</v>
      </c>
      <c r="L315" s="631" t="s">
        <v>311</v>
      </c>
      <c r="M315" s="631" t="s">
        <v>1027</v>
      </c>
      <c r="N315" s="631" t="s">
        <v>326</v>
      </c>
      <c r="O315" s="631"/>
      <c r="P315" s="634" t="s">
        <v>315</v>
      </c>
      <c r="Q315" s="635" t="s">
        <v>326</v>
      </c>
      <c r="R315" s="635" t="s">
        <v>326</v>
      </c>
      <c r="S315" s="635" t="s">
        <v>326</v>
      </c>
      <c r="T315" s="637" t="s">
        <v>1398</v>
      </c>
    </row>
    <row r="316" spans="1:20" ht="45" x14ac:dyDescent="0.25">
      <c r="A316" s="625" t="s">
        <v>305</v>
      </c>
      <c r="B316" s="626" t="s">
        <v>1020</v>
      </c>
      <c r="C316" s="626" t="s">
        <v>308</v>
      </c>
      <c r="D316" s="627" t="s">
        <v>1022</v>
      </c>
      <c r="E316" s="635" t="s">
        <v>1400</v>
      </c>
      <c r="F316" s="636" t="s">
        <v>1028</v>
      </c>
      <c r="G316" s="633" t="s">
        <v>1031</v>
      </c>
      <c r="H316" s="630" t="s">
        <v>1025</v>
      </c>
      <c r="I316" s="631" t="s">
        <v>315</v>
      </c>
      <c r="J316" s="630" t="s">
        <v>1381</v>
      </c>
      <c r="K316" s="632">
        <v>100</v>
      </c>
      <c r="L316" s="631" t="s">
        <v>311</v>
      </c>
      <c r="M316" s="631" t="s">
        <v>1027</v>
      </c>
      <c r="N316" s="631" t="s">
        <v>326</v>
      </c>
      <c r="O316" s="631"/>
      <c r="P316" s="634" t="s">
        <v>315</v>
      </c>
      <c r="Q316" s="635" t="s">
        <v>326</v>
      </c>
      <c r="R316" s="635" t="s">
        <v>326</v>
      </c>
      <c r="S316" s="635" t="s">
        <v>326</v>
      </c>
      <c r="T316" s="637" t="s">
        <v>1398</v>
      </c>
    </row>
    <row r="317" spans="1:20" ht="45" x14ac:dyDescent="0.25">
      <c r="A317" s="625" t="s">
        <v>305</v>
      </c>
      <c r="B317" s="626" t="s">
        <v>1020</v>
      </c>
      <c r="C317" s="626" t="s">
        <v>308</v>
      </c>
      <c r="D317" s="627" t="s">
        <v>1022</v>
      </c>
      <c r="E317" s="635" t="s">
        <v>1400</v>
      </c>
      <c r="F317" s="636" t="s">
        <v>1032</v>
      </c>
      <c r="G317" s="633" t="s">
        <v>1024</v>
      </c>
      <c r="H317" s="630" t="s">
        <v>534</v>
      </c>
      <c r="I317" s="631" t="s">
        <v>315</v>
      </c>
      <c r="J317" s="630" t="s">
        <v>1381</v>
      </c>
      <c r="K317" s="632">
        <v>100</v>
      </c>
      <c r="L317" s="631" t="s">
        <v>311</v>
      </c>
      <c r="M317" s="631" t="s">
        <v>1027</v>
      </c>
      <c r="N317" s="631" t="s">
        <v>326</v>
      </c>
      <c r="O317" s="631"/>
      <c r="P317" s="634" t="s">
        <v>315</v>
      </c>
      <c r="Q317" s="635" t="s">
        <v>326</v>
      </c>
      <c r="R317" s="635" t="s">
        <v>326</v>
      </c>
      <c r="S317" s="635" t="s">
        <v>326</v>
      </c>
      <c r="T317" s="637" t="s">
        <v>1398</v>
      </c>
    </row>
    <row r="318" spans="1:20" ht="45" x14ac:dyDescent="0.25">
      <c r="A318" s="625" t="s">
        <v>305</v>
      </c>
      <c r="B318" s="626" t="s">
        <v>1020</v>
      </c>
      <c r="C318" s="626" t="s">
        <v>308</v>
      </c>
      <c r="D318" s="627" t="s">
        <v>1022</v>
      </c>
      <c r="E318" s="635" t="s">
        <v>1400</v>
      </c>
      <c r="F318" s="636" t="s">
        <v>1033</v>
      </c>
      <c r="G318" s="633" t="s">
        <v>1029</v>
      </c>
      <c r="H318" s="630" t="s">
        <v>534</v>
      </c>
      <c r="I318" s="631" t="s">
        <v>315</v>
      </c>
      <c r="J318" s="630" t="s">
        <v>1381</v>
      </c>
      <c r="K318" s="632">
        <v>100</v>
      </c>
      <c r="L318" s="631" t="s">
        <v>311</v>
      </c>
      <c r="M318" s="631" t="s">
        <v>1027</v>
      </c>
      <c r="N318" s="631" t="s">
        <v>326</v>
      </c>
      <c r="O318" s="631"/>
      <c r="P318" s="634" t="s">
        <v>315</v>
      </c>
      <c r="Q318" s="635" t="s">
        <v>326</v>
      </c>
      <c r="R318" s="635" t="s">
        <v>326</v>
      </c>
      <c r="S318" s="635" t="s">
        <v>326</v>
      </c>
      <c r="T318" s="637" t="s">
        <v>1398</v>
      </c>
    </row>
    <row r="319" spans="1:20" ht="45" x14ac:dyDescent="0.25">
      <c r="A319" s="625" t="s">
        <v>305</v>
      </c>
      <c r="B319" s="626" t="s">
        <v>1020</v>
      </c>
      <c r="C319" s="626" t="s">
        <v>308</v>
      </c>
      <c r="D319" s="627" t="s">
        <v>1022</v>
      </c>
      <c r="E319" s="635" t="s">
        <v>1400</v>
      </c>
      <c r="F319" s="636" t="s">
        <v>1034</v>
      </c>
      <c r="G319" s="633" t="s">
        <v>1035</v>
      </c>
      <c r="H319" s="630" t="s">
        <v>1036</v>
      </c>
      <c r="I319" s="631" t="s">
        <v>315</v>
      </c>
      <c r="J319" s="630" t="s">
        <v>1389</v>
      </c>
      <c r="K319" s="632">
        <v>100</v>
      </c>
      <c r="L319" s="631" t="s">
        <v>311</v>
      </c>
      <c r="M319" s="631" t="s">
        <v>1027</v>
      </c>
      <c r="N319" s="631" t="s">
        <v>326</v>
      </c>
      <c r="O319" s="631"/>
      <c r="P319" s="634" t="s">
        <v>315</v>
      </c>
      <c r="Q319" s="635" t="s">
        <v>326</v>
      </c>
      <c r="R319" s="635" t="s">
        <v>326</v>
      </c>
      <c r="S319" s="635" t="s">
        <v>326</v>
      </c>
      <c r="T319" s="637" t="s">
        <v>1398</v>
      </c>
    </row>
    <row r="320" spans="1:20" ht="45" x14ac:dyDescent="0.25">
      <c r="A320" s="625" t="s">
        <v>305</v>
      </c>
      <c r="B320" s="626" t="s">
        <v>1020</v>
      </c>
      <c r="C320" s="626" t="s">
        <v>308</v>
      </c>
      <c r="D320" s="627" t="s">
        <v>1022</v>
      </c>
      <c r="E320" s="635" t="s">
        <v>1400</v>
      </c>
      <c r="F320" s="636" t="s">
        <v>1034</v>
      </c>
      <c r="G320" s="633" t="s">
        <v>1024</v>
      </c>
      <c r="H320" s="630" t="s">
        <v>1036</v>
      </c>
      <c r="I320" s="631" t="s">
        <v>315</v>
      </c>
      <c r="J320" s="630" t="s">
        <v>1389</v>
      </c>
      <c r="K320" s="632">
        <v>100</v>
      </c>
      <c r="L320" s="631" t="s">
        <v>311</v>
      </c>
      <c r="M320" s="631" t="s">
        <v>1027</v>
      </c>
      <c r="N320" s="631" t="s">
        <v>326</v>
      </c>
      <c r="O320" s="631"/>
      <c r="P320" s="634" t="s">
        <v>315</v>
      </c>
      <c r="Q320" s="635" t="s">
        <v>326</v>
      </c>
      <c r="R320" s="635" t="s">
        <v>326</v>
      </c>
      <c r="S320" s="635" t="s">
        <v>326</v>
      </c>
      <c r="T320" s="637" t="s">
        <v>1398</v>
      </c>
    </row>
    <row r="321" spans="1:20" ht="45" x14ac:dyDescent="0.25">
      <c r="A321" s="625" t="s">
        <v>305</v>
      </c>
      <c r="B321" s="626" t="s">
        <v>1020</v>
      </c>
      <c r="C321" s="626" t="s">
        <v>308</v>
      </c>
      <c r="D321" s="627" t="s">
        <v>1022</v>
      </c>
      <c r="E321" s="635" t="s">
        <v>1400</v>
      </c>
      <c r="F321" s="636" t="s">
        <v>1034</v>
      </c>
      <c r="G321" s="633" t="s">
        <v>1029</v>
      </c>
      <c r="H321" s="630" t="s">
        <v>1036</v>
      </c>
      <c r="I321" s="631" t="s">
        <v>315</v>
      </c>
      <c r="J321" s="630" t="s">
        <v>1390</v>
      </c>
      <c r="K321" s="632">
        <v>100</v>
      </c>
      <c r="L321" s="631" t="s">
        <v>311</v>
      </c>
      <c r="M321" s="631" t="s">
        <v>1027</v>
      </c>
      <c r="N321" s="631" t="s">
        <v>326</v>
      </c>
      <c r="O321" s="631"/>
      <c r="P321" s="634" t="s">
        <v>315</v>
      </c>
      <c r="Q321" s="635" t="s">
        <v>326</v>
      </c>
      <c r="R321" s="635" t="s">
        <v>326</v>
      </c>
      <c r="S321" s="635" t="s">
        <v>326</v>
      </c>
      <c r="T321" s="637" t="s">
        <v>1398</v>
      </c>
    </row>
    <row r="322" spans="1:20" ht="45" x14ac:dyDescent="0.25">
      <c r="A322" s="625" t="s">
        <v>305</v>
      </c>
      <c r="B322" s="626" t="s">
        <v>1020</v>
      </c>
      <c r="C322" s="626" t="s">
        <v>308</v>
      </c>
      <c r="D322" s="627" t="s">
        <v>1022</v>
      </c>
      <c r="E322" s="635" t="s">
        <v>1400</v>
      </c>
      <c r="F322" s="636" t="s">
        <v>1037</v>
      </c>
      <c r="G322" s="633" t="s">
        <v>1035</v>
      </c>
      <c r="H322" s="630" t="s">
        <v>326</v>
      </c>
      <c r="I322" s="631" t="s">
        <v>315</v>
      </c>
      <c r="J322" s="630" t="s">
        <v>1384</v>
      </c>
      <c r="K322" s="632">
        <v>100</v>
      </c>
      <c r="L322" s="631" t="s">
        <v>311</v>
      </c>
      <c r="M322" s="631" t="s">
        <v>1027</v>
      </c>
      <c r="N322" s="631" t="s">
        <v>326</v>
      </c>
      <c r="O322" s="631"/>
      <c r="P322" s="634" t="s">
        <v>315</v>
      </c>
      <c r="Q322" s="635" t="s">
        <v>326</v>
      </c>
      <c r="R322" s="635" t="s">
        <v>326</v>
      </c>
      <c r="S322" s="635" t="s">
        <v>326</v>
      </c>
      <c r="T322" s="637" t="s">
        <v>1398</v>
      </c>
    </row>
    <row r="323" spans="1:20" ht="45" x14ac:dyDescent="0.25">
      <c r="A323" s="625" t="s">
        <v>305</v>
      </c>
      <c r="B323" s="626" t="s">
        <v>1020</v>
      </c>
      <c r="C323" s="626" t="s">
        <v>308</v>
      </c>
      <c r="D323" s="627" t="s">
        <v>1022</v>
      </c>
      <c r="E323" s="635" t="s">
        <v>1400</v>
      </c>
      <c r="F323" s="636" t="s">
        <v>1037</v>
      </c>
      <c r="G323" s="633" t="s">
        <v>1024</v>
      </c>
      <c r="H323" s="630" t="s">
        <v>326</v>
      </c>
      <c r="I323" s="631" t="s">
        <v>315</v>
      </c>
      <c r="J323" s="630" t="s">
        <v>1389</v>
      </c>
      <c r="K323" s="632">
        <v>100</v>
      </c>
      <c r="L323" s="631" t="s">
        <v>311</v>
      </c>
      <c r="M323" s="631" t="s">
        <v>1027</v>
      </c>
      <c r="N323" s="631" t="s">
        <v>326</v>
      </c>
      <c r="O323" s="631"/>
      <c r="P323" s="634" t="s">
        <v>315</v>
      </c>
      <c r="Q323" s="635" t="s">
        <v>326</v>
      </c>
      <c r="R323" s="635" t="s">
        <v>326</v>
      </c>
      <c r="S323" s="635" t="s">
        <v>326</v>
      </c>
      <c r="T323" s="637" t="s">
        <v>1398</v>
      </c>
    </row>
    <row r="324" spans="1:20" ht="45" x14ac:dyDescent="0.25">
      <c r="A324" s="625" t="s">
        <v>305</v>
      </c>
      <c r="B324" s="626" t="s">
        <v>1020</v>
      </c>
      <c r="C324" s="626" t="s">
        <v>308</v>
      </c>
      <c r="D324" s="627" t="s">
        <v>1022</v>
      </c>
      <c r="E324" s="635" t="s">
        <v>1400</v>
      </c>
      <c r="F324" s="636" t="s">
        <v>1037</v>
      </c>
      <c r="G324" s="633" t="s">
        <v>1029</v>
      </c>
      <c r="H324" s="630" t="s">
        <v>326</v>
      </c>
      <c r="I324" s="631" t="s">
        <v>315</v>
      </c>
      <c r="J324" s="630" t="s">
        <v>1390</v>
      </c>
      <c r="K324" s="632">
        <v>100</v>
      </c>
      <c r="L324" s="631" t="s">
        <v>311</v>
      </c>
      <c r="M324" s="631" t="s">
        <v>1027</v>
      </c>
      <c r="N324" s="631" t="s">
        <v>326</v>
      </c>
      <c r="O324" s="631"/>
      <c r="P324" s="634" t="s">
        <v>315</v>
      </c>
      <c r="Q324" s="635" t="s">
        <v>326</v>
      </c>
      <c r="R324" s="635" t="s">
        <v>326</v>
      </c>
      <c r="S324" s="635" t="s">
        <v>326</v>
      </c>
      <c r="T324" s="637" t="s">
        <v>1398</v>
      </c>
    </row>
    <row r="325" spans="1:20" ht="45" x14ac:dyDescent="0.25">
      <c r="A325" s="625" t="s">
        <v>305</v>
      </c>
      <c r="B325" s="626" t="s">
        <v>1020</v>
      </c>
      <c r="C325" s="626" t="s">
        <v>308</v>
      </c>
      <c r="D325" s="627" t="s">
        <v>1022</v>
      </c>
      <c r="E325" s="635" t="s">
        <v>1400</v>
      </c>
      <c r="F325" s="636" t="s">
        <v>1037</v>
      </c>
      <c r="G325" s="633" t="s">
        <v>1030</v>
      </c>
      <c r="H325" s="630" t="s">
        <v>326</v>
      </c>
      <c r="I325" s="631" t="s">
        <v>315</v>
      </c>
      <c r="J325" s="630" t="s">
        <v>1390</v>
      </c>
      <c r="K325" s="632">
        <v>100</v>
      </c>
      <c r="L325" s="631" t="s">
        <v>311</v>
      </c>
      <c r="M325" s="631" t="s">
        <v>1027</v>
      </c>
      <c r="N325" s="631" t="s">
        <v>326</v>
      </c>
      <c r="O325" s="631"/>
      <c r="P325" s="634" t="s">
        <v>315</v>
      </c>
      <c r="Q325" s="635" t="s">
        <v>326</v>
      </c>
      <c r="R325" s="635" t="s">
        <v>326</v>
      </c>
      <c r="S325" s="635" t="s">
        <v>326</v>
      </c>
      <c r="T325" s="637" t="s">
        <v>1398</v>
      </c>
    </row>
    <row r="326" spans="1:20" ht="45" x14ac:dyDescent="0.25">
      <c r="A326" s="625" t="s">
        <v>305</v>
      </c>
      <c r="B326" s="626" t="s">
        <v>1020</v>
      </c>
      <c r="C326" s="626" t="s">
        <v>308</v>
      </c>
      <c r="D326" s="627" t="s">
        <v>1022</v>
      </c>
      <c r="E326" s="635" t="s">
        <v>1400</v>
      </c>
      <c r="F326" s="636" t="s">
        <v>1037</v>
      </c>
      <c r="G326" s="633" t="s">
        <v>1031</v>
      </c>
      <c r="H326" s="630" t="s">
        <v>326</v>
      </c>
      <c r="I326" s="631" t="s">
        <v>315</v>
      </c>
      <c r="J326" s="630" t="s">
        <v>1390</v>
      </c>
      <c r="K326" s="632">
        <v>100</v>
      </c>
      <c r="L326" s="631" t="s">
        <v>311</v>
      </c>
      <c r="M326" s="631" t="s">
        <v>1027</v>
      </c>
      <c r="N326" s="631" t="s">
        <v>326</v>
      </c>
      <c r="O326" s="631"/>
      <c r="P326" s="634" t="s">
        <v>315</v>
      </c>
      <c r="Q326" s="635" t="s">
        <v>326</v>
      </c>
      <c r="R326" s="635" t="s">
        <v>326</v>
      </c>
      <c r="S326" s="635" t="s">
        <v>326</v>
      </c>
      <c r="T326" s="637" t="s">
        <v>1398</v>
      </c>
    </row>
    <row r="327" spans="1:20" ht="120" x14ac:dyDescent="0.25">
      <c r="A327" s="625" t="s">
        <v>305</v>
      </c>
      <c r="B327" s="626" t="s">
        <v>1020</v>
      </c>
      <c r="C327" s="626" t="s">
        <v>308</v>
      </c>
      <c r="D327" s="627" t="s">
        <v>1022</v>
      </c>
      <c r="E327" s="635" t="s">
        <v>1400</v>
      </c>
      <c r="F327" s="636" t="s">
        <v>1039</v>
      </c>
      <c r="G327" s="633" t="s">
        <v>1024</v>
      </c>
      <c r="H327" s="630" t="s">
        <v>698</v>
      </c>
      <c r="I327" s="631" t="s">
        <v>315</v>
      </c>
      <c r="J327" s="630" t="s">
        <v>1381</v>
      </c>
      <c r="K327" s="632">
        <v>100</v>
      </c>
      <c r="L327" s="631" t="s">
        <v>311</v>
      </c>
      <c r="M327" s="631" t="s">
        <v>1027</v>
      </c>
      <c r="N327" s="631" t="s">
        <v>326</v>
      </c>
      <c r="O327" s="631"/>
      <c r="P327" s="634" t="s">
        <v>315</v>
      </c>
      <c r="Q327" s="635" t="s">
        <v>326</v>
      </c>
      <c r="R327" s="635" t="s">
        <v>326</v>
      </c>
      <c r="S327" s="635" t="s">
        <v>326</v>
      </c>
      <c r="T327" s="637" t="s">
        <v>1405</v>
      </c>
    </row>
    <row r="328" spans="1:20" ht="45" x14ac:dyDescent="0.25">
      <c r="A328" s="625" t="s">
        <v>305</v>
      </c>
      <c r="B328" s="626" t="s">
        <v>1020</v>
      </c>
      <c r="C328" s="626" t="s">
        <v>308</v>
      </c>
      <c r="D328" s="627" t="s">
        <v>1022</v>
      </c>
      <c r="E328" s="635" t="s">
        <v>1400</v>
      </c>
      <c r="F328" s="636" t="s">
        <v>1039</v>
      </c>
      <c r="G328" s="633" t="s">
        <v>1029</v>
      </c>
      <c r="H328" s="630" t="s">
        <v>698</v>
      </c>
      <c r="I328" s="631" t="s">
        <v>315</v>
      </c>
      <c r="J328" s="630" t="s">
        <v>1381</v>
      </c>
      <c r="K328" s="632">
        <v>100</v>
      </c>
      <c r="L328" s="631" t="s">
        <v>311</v>
      </c>
      <c r="M328" s="631" t="s">
        <v>1027</v>
      </c>
      <c r="N328" s="631" t="s">
        <v>326</v>
      </c>
      <c r="O328" s="631"/>
      <c r="P328" s="634" t="s">
        <v>315</v>
      </c>
      <c r="Q328" s="635" t="s">
        <v>326</v>
      </c>
      <c r="R328" s="635" t="s">
        <v>326</v>
      </c>
      <c r="S328" s="635" t="s">
        <v>326</v>
      </c>
      <c r="T328" s="637" t="s">
        <v>1398</v>
      </c>
    </row>
    <row r="329" spans="1:20" ht="45" x14ac:dyDescent="0.25">
      <c r="A329" s="625" t="s">
        <v>305</v>
      </c>
      <c r="B329" s="626" t="s">
        <v>1020</v>
      </c>
      <c r="C329" s="626" t="s">
        <v>308</v>
      </c>
      <c r="D329" s="627" t="s">
        <v>1022</v>
      </c>
      <c r="E329" s="635" t="s">
        <v>1400</v>
      </c>
      <c r="F329" s="636" t="s">
        <v>1039</v>
      </c>
      <c r="G329" s="633" t="s">
        <v>1030</v>
      </c>
      <c r="H329" s="630" t="s">
        <v>1040</v>
      </c>
      <c r="I329" s="631" t="s">
        <v>315</v>
      </c>
      <c r="J329" s="630" t="s">
        <v>1381</v>
      </c>
      <c r="K329" s="632">
        <v>100</v>
      </c>
      <c r="L329" s="631" t="s">
        <v>311</v>
      </c>
      <c r="M329" s="631" t="s">
        <v>1027</v>
      </c>
      <c r="N329" s="631" t="s">
        <v>326</v>
      </c>
      <c r="O329" s="631"/>
      <c r="P329" s="634" t="s">
        <v>315</v>
      </c>
      <c r="Q329" s="635" t="s">
        <v>326</v>
      </c>
      <c r="R329" s="635" t="s">
        <v>326</v>
      </c>
      <c r="S329" s="635" t="s">
        <v>326</v>
      </c>
      <c r="T329" s="637" t="s">
        <v>1398</v>
      </c>
    </row>
    <row r="330" spans="1:20" ht="120" x14ac:dyDescent="0.25">
      <c r="A330" s="625" t="s">
        <v>305</v>
      </c>
      <c r="B330" s="626" t="s">
        <v>1020</v>
      </c>
      <c r="C330" s="626" t="s">
        <v>308</v>
      </c>
      <c r="D330" s="627" t="s">
        <v>1022</v>
      </c>
      <c r="E330" s="635" t="s">
        <v>1400</v>
      </c>
      <c r="F330" s="636" t="s">
        <v>1039</v>
      </c>
      <c r="G330" s="633" t="s">
        <v>1031</v>
      </c>
      <c r="H330" s="630" t="s">
        <v>1040</v>
      </c>
      <c r="I330" s="631" t="s">
        <v>315</v>
      </c>
      <c r="J330" s="630" t="s">
        <v>1381</v>
      </c>
      <c r="K330" s="632">
        <v>100</v>
      </c>
      <c r="L330" s="631" t="s">
        <v>311</v>
      </c>
      <c r="M330" s="631" t="s">
        <v>1027</v>
      </c>
      <c r="N330" s="631" t="s">
        <v>326</v>
      </c>
      <c r="O330" s="631"/>
      <c r="P330" s="634" t="s">
        <v>315</v>
      </c>
      <c r="Q330" s="635" t="s">
        <v>326</v>
      </c>
      <c r="R330" s="635" t="s">
        <v>326</v>
      </c>
      <c r="S330" s="635" t="s">
        <v>326</v>
      </c>
      <c r="T330" s="637" t="s">
        <v>1405</v>
      </c>
    </row>
    <row r="331" spans="1:20" ht="45" x14ac:dyDescent="0.25">
      <c r="A331" s="625" t="s">
        <v>305</v>
      </c>
      <c r="B331" s="626" t="s">
        <v>1020</v>
      </c>
      <c r="C331" s="626" t="s">
        <v>308</v>
      </c>
      <c r="D331" s="627" t="s">
        <v>1022</v>
      </c>
      <c r="E331" s="635" t="s">
        <v>1400</v>
      </c>
      <c r="F331" s="636" t="s">
        <v>1041</v>
      </c>
      <c r="G331" s="633" t="s">
        <v>1035</v>
      </c>
      <c r="H331" s="630" t="s">
        <v>1042</v>
      </c>
      <c r="I331" s="631" t="s">
        <v>315</v>
      </c>
      <c r="J331" s="630" t="s">
        <v>1384</v>
      </c>
      <c r="K331" s="632">
        <v>100</v>
      </c>
      <c r="L331" s="631" t="s">
        <v>311</v>
      </c>
      <c r="M331" s="631" t="s">
        <v>1027</v>
      </c>
      <c r="N331" s="631" t="s">
        <v>326</v>
      </c>
      <c r="O331" s="631"/>
      <c r="P331" s="634" t="s">
        <v>315</v>
      </c>
      <c r="Q331" s="635" t="s">
        <v>326</v>
      </c>
      <c r="R331" s="635" t="s">
        <v>326</v>
      </c>
      <c r="S331" s="635" t="s">
        <v>326</v>
      </c>
      <c r="T331" s="637" t="s">
        <v>1398</v>
      </c>
    </row>
    <row r="332" spans="1:20" ht="45" x14ac:dyDescent="0.25">
      <c r="A332" s="625" t="s">
        <v>305</v>
      </c>
      <c r="B332" s="626" t="s">
        <v>1020</v>
      </c>
      <c r="C332" s="626" t="s">
        <v>308</v>
      </c>
      <c r="D332" s="627" t="s">
        <v>1022</v>
      </c>
      <c r="E332" s="635" t="s">
        <v>1400</v>
      </c>
      <c r="F332" s="636" t="s">
        <v>1043</v>
      </c>
      <c r="G332" s="633" t="s">
        <v>1024</v>
      </c>
      <c r="H332" s="630" t="s">
        <v>1042</v>
      </c>
      <c r="I332" s="631" t="s">
        <v>315</v>
      </c>
      <c r="J332" s="630" t="s">
        <v>1389</v>
      </c>
      <c r="K332" s="632">
        <v>100</v>
      </c>
      <c r="L332" s="631" t="s">
        <v>311</v>
      </c>
      <c r="M332" s="631" t="s">
        <v>1027</v>
      </c>
      <c r="N332" s="631" t="s">
        <v>326</v>
      </c>
      <c r="O332" s="631"/>
      <c r="P332" s="634" t="s">
        <v>315</v>
      </c>
      <c r="Q332" s="635" t="s">
        <v>326</v>
      </c>
      <c r="R332" s="635" t="s">
        <v>326</v>
      </c>
      <c r="S332" s="635" t="s">
        <v>326</v>
      </c>
      <c r="T332" s="637" t="s">
        <v>1398</v>
      </c>
    </row>
    <row r="333" spans="1:20" ht="120" x14ac:dyDescent="0.25">
      <c r="A333" s="625" t="s">
        <v>305</v>
      </c>
      <c r="B333" s="626" t="s">
        <v>1020</v>
      </c>
      <c r="C333" s="626" t="s">
        <v>308</v>
      </c>
      <c r="D333" s="627" t="s">
        <v>1022</v>
      </c>
      <c r="E333" s="635" t="s">
        <v>1400</v>
      </c>
      <c r="F333" s="636" t="s">
        <v>1044</v>
      </c>
      <c r="G333" s="633" t="s">
        <v>1035</v>
      </c>
      <c r="H333" s="630" t="s">
        <v>1045</v>
      </c>
      <c r="I333" s="631" t="s">
        <v>315</v>
      </c>
      <c r="J333" s="630" t="s">
        <v>1390</v>
      </c>
      <c r="K333" s="632">
        <v>100</v>
      </c>
      <c r="L333" s="631" t="s">
        <v>311</v>
      </c>
      <c r="M333" s="631" t="s">
        <v>1027</v>
      </c>
      <c r="N333" s="631" t="s">
        <v>326</v>
      </c>
      <c r="O333" s="631"/>
      <c r="P333" s="634" t="s">
        <v>315</v>
      </c>
      <c r="Q333" s="635" t="s">
        <v>326</v>
      </c>
      <c r="R333" s="635" t="s">
        <v>326</v>
      </c>
      <c r="S333" s="635" t="s">
        <v>326</v>
      </c>
      <c r="T333" s="637" t="s">
        <v>1405</v>
      </c>
    </row>
    <row r="334" spans="1:20" ht="45" x14ac:dyDescent="0.25">
      <c r="A334" s="625" t="s">
        <v>305</v>
      </c>
      <c r="B334" s="626" t="s">
        <v>1020</v>
      </c>
      <c r="C334" s="626" t="s">
        <v>308</v>
      </c>
      <c r="D334" s="627" t="s">
        <v>1022</v>
      </c>
      <c r="E334" s="635" t="s">
        <v>1400</v>
      </c>
      <c r="F334" s="636" t="s">
        <v>1046</v>
      </c>
      <c r="G334" s="633" t="s">
        <v>1024</v>
      </c>
      <c r="H334" s="630" t="s">
        <v>1045</v>
      </c>
      <c r="I334" s="631" t="s">
        <v>315</v>
      </c>
      <c r="J334" s="630" t="s">
        <v>1389</v>
      </c>
      <c r="K334" s="632">
        <v>100</v>
      </c>
      <c r="L334" s="631" t="s">
        <v>311</v>
      </c>
      <c r="M334" s="631" t="s">
        <v>1027</v>
      </c>
      <c r="N334" s="631" t="s">
        <v>326</v>
      </c>
      <c r="O334" s="631"/>
      <c r="P334" s="634" t="s">
        <v>315</v>
      </c>
      <c r="Q334" s="635" t="s">
        <v>326</v>
      </c>
      <c r="R334" s="635" t="s">
        <v>326</v>
      </c>
      <c r="S334" s="635" t="s">
        <v>326</v>
      </c>
      <c r="T334" s="637" t="s">
        <v>1398</v>
      </c>
    </row>
    <row r="335" spans="1:20" ht="60" x14ac:dyDescent="0.25">
      <c r="A335" s="625" t="s">
        <v>305</v>
      </c>
      <c r="B335" s="626" t="s">
        <v>1020</v>
      </c>
      <c r="C335" s="626" t="s">
        <v>308</v>
      </c>
      <c r="D335" s="627" t="s">
        <v>1022</v>
      </c>
      <c r="E335" s="635" t="s">
        <v>1400</v>
      </c>
      <c r="F335" s="636" t="s">
        <v>1047</v>
      </c>
      <c r="G335" s="633" t="s">
        <v>1035</v>
      </c>
      <c r="H335" s="630" t="s">
        <v>1048</v>
      </c>
      <c r="I335" s="631" t="s">
        <v>315</v>
      </c>
      <c r="J335" s="630" t="s">
        <v>1385</v>
      </c>
      <c r="K335" s="632">
        <v>100</v>
      </c>
      <c r="L335" s="631" t="s">
        <v>311</v>
      </c>
      <c r="M335" s="631" t="s">
        <v>1027</v>
      </c>
      <c r="N335" s="631" t="s">
        <v>326</v>
      </c>
      <c r="O335" s="631"/>
      <c r="P335" s="634" t="s">
        <v>315</v>
      </c>
      <c r="Q335" s="635" t="s">
        <v>326</v>
      </c>
      <c r="R335" s="635" t="s">
        <v>326</v>
      </c>
      <c r="S335" s="635" t="s">
        <v>326</v>
      </c>
      <c r="T335" s="637" t="s">
        <v>1398</v>
      </c>
    </row>
    <row r="336" spans="1:20" ht="45" x14ac:dyDescent="0.25">
      <c r="A336" s="625" t="s">
        <v>305</v>
      </c>
      <c r="B336" s="626" t="s">
        <v>1020</v>
      </c>
      <c r="C336" s="626" t="s">
        <v>308</v>
      </c>
      <c r="D336" s="627" t="s">
        <v>1022</v>
      </c>
      <c r="E336" s="635" t="s">
        <v>1400</v>
      </c>
      <c r="F336" s="636" t="s">
        <v>1049</v>
      </c>
      <c r="G336" s="633" t="s">
        <v>1024</v>
      </c>
      <c r="H336" s="630" t="s">
        <v>1048</v>
      </c>
      <c r="I336" s="631" t="s">
        <v>315</v>
      </c>
      <c r="J336" s="630" t="s">
        <v>1389</v>
      </c>
      <c r="K336" s="632">
        <v>100</v>
      </c>
      <c r="L336" s="631" t="s">
        <v>311</v>
      </c>
      <c r="M336" s="631" t="s">
        <v>1027</v>
      </c>
      <c r="N336" s="631" t="s">
        <v>326</v>
      </c>
      <c r="O336" s="631"/>
      <c r="P336" s="634" t="s">
        <v>315</v>
      </c>
      <c r="Q336" s="635" t="s">
        <v>326</v>
      </c>
      <c r="R336" s="635" t="s">
        <v>326</v>
      </c>
      <c r="S336" s="635" t="s">
        <v>326</v>
      </c>
      <c r="T336" s="637" t="s">
        <v>1398</v>
      </c>
    </row>
    <row r="337" spans="1:20" ht="120" x14ac:dyDescent="0.25">
      <c r="A337" s="625" t="s">
        <v>305</v>
      </c>
      <c r="B337" s="626" t="s">
        <v>1020</v>
      </c>
      <c r="C337" s="626" t="s">
        <v>308</v>
      </c>
      <c r="D337" s="627" t="s">
        <v>1022</v>
      </c>
      <c r="E337" s="635" t="s">
        <v>1400</v>
      </c>
      <c r="F337" s="636" t="s">
        <v>1379</v>
      </c>
      <c r="G337" s="633" t="s">
        <v>1035</v>
      </c>
      <c r="H337" s="630" t="s">
        <v>1051</v>
      </c>
      <c r="I337" s="631" t="s">
        <v>315</v>
      </c>
      <c r="J337" s="630" t="s">
        <v>1384</v>
      </c>
      <c r="K337" s="632">
        <v>100</v>
      </c>
      <c r="L337" s="631" t="s">
        <v>311</v>
      </c>
      <c r="M337" s="631" t="s">
        <v>1027</v>
      </c>
      <c r="N337" s="631" t="s">
        <v>326</v>
      </c>
      <c r="O337" s="631"/>
      <c r="P337" s="634" t="s">
        <v>315</v>
      </c>
      <c r="Q337" s="635" t="s">
        <v>326</v>
      </c>
      <c r="R337" s="635" t="s">
        <v>326</v>
      </c>
      <c r="S337" s="635" t="s">
        <v>326</v>
      </c>
      <c r="T337" s="637" t="s">
        <v>1405</v>
      </c>
    </row>
    <row r="338" spans="1:20" ht="120" x14ac:dyDescent="0.25">
      <c r="A338" s="625" t="s">
        <v>305</v>
      </c>
      <c r="B338" s="626" t="s">
        <v>1020</v>
      </c>
      <c r="C338" s="626" t="s">
        <v>308</v>
      </c>
      <c r="D338" s="627" t="s">
        <v>1022</v>
      </c>
      <c r="E338" s="635" t="s">
        <v>1400</v>
      </c>
      <c r="F338" s="636" t="s">
        <v>1050</v>
      </c>
      <c r="G338" s="633" t="s">
        <v>1024</v>
      </c>
      <c r="H338" s="630" t="s">
        <v>1051</v>
      </c>
      <c r="I338" s="631" t="s">
        <v>315</v>
      </c>
      <c r="J338" s="630" t="s">
        <v>1389</v>
      </c>
      <c r="K338" s="632">
        <v>100</v>
      </c>
      <c r="L338" s="631" t="s">
        <v>311</v>
      </c>
      <c r="M338" s="631" t="s">
        <v>1027</v>
      </c>
      <c r="N338" s="631" t="s">
        <v>326</v>
      </c>
      <c r="O338" s="631"/>
      <c r="P338" s="634" t="s">
        <v>315</v>
      </c>
      <c r="Q338" s="635" t="s">
        <v>326</v>
      </c>
      <c r="R338" s="635" t="s">
        <v>326</v>
      </c>
      <c r="S338" s="635" t="s">
        <v>326</v>
      </c>
      <c r="T338" s="637" t="s">
        <v>1398</v>
      </c>
    </row>
    <row r="339" spans="1:20" ht="45" x14ac:dyDescent="0.25">
      <c r="A339" s="625" t="s">
        <v>305</v>
      </c>
      <c r="B339" s="626" t="s">
        <v>1020</v>
      </c>
      <c r="C339" s="626" t="s">
        <v>308</v>
      </c>
      <c r="D339" s="627" t="s">
        <v>1022</v>
      </c>
      <c r="E339" s="635" t="s">
        <v>1400</v>
      </c>
      <c r="F339" s="636" t="s">
        <v>1052</v>
      </c>
      <c r="G339" s="633" t="s">
        <v>1035</v>
      </c>
      <c r="H339" s="630" t="s">
        <v>533</v>
      </c>
      <c r="I339" s="631" t="s">
        <v>315</v>
      </c>
      <c r="J339" s="630" t="s">
        <v>1384</v>
      </c>
      <c r="K339" s="632">
        <v>100</v>
      </c>
      <c r="L339" s="631" t="s">
        <v>311</v>
      </c>
      <c r="M339" s="631" t="s">
        <v>1027</v>
      </c>
      <c r="N339" s="631" t="s">
        <v>326</v>
      </c>
      <c r="O339" s="631"/>
      <c r="P339" s="634" t="s">
        <v>315</v>
      </c>
      <c r="Q339" s="635" t="s">
        <v>326</v>
      </c>
      <c r="R339" s="635" t="s">
        <v>326</v>
      </c>
      <c r="S339" s="635" t="s">
        <v>326</v>
      </c>
      <c r="T339" s="637" t="s">
        <v>1398</v>
      </c>
    </row>
    <row r="340" spans="1:20" ht="120" x14ac:dyDescent="0.25">
      <c r="A340" s="625" t="s">
        <v>305</v>
      </c>
      <c r="B340" s="626" t="s">
        <v>1020</v>
      </c>
      <c r="C340" s="626" t="s">
        <v>308</v>
      </c>
      <c r="D340" s="627" t="s">
        <v>1022</v>
      </c>
      <c r="E340" s="635" t="s">
        <v>1400</v>
      </c>
      <c r="F340" s="636" t="s">
        <v>1052</v>
      </c>
      <c r="G340" s="633" t="s">
        <v>1024</v>
      </c>
      <c r="H340" s="630" t="s">
        <v>533</v>
      </c>
      <c r="I340" s="631" t="s">
        <v>315</v>
      </c>
      <c r="J340" s="630" t="s">
        <v>1389</v>
      </c>
      <c r="K340" s="632">
        <v>100</v>
      </c>
      <c r="L340" s="631" t="s">
        <v>311</v>
      </c>
      <c r="M340" s="631" t="s">
        <v>1027</v>
      </c>
      <c r="N340" s="631" t="s">
        <v>326</v>
      </c>
      <c r="O340" s="631"/>
      <c r="P340" s="634" t="s">
        <v>315</v>
      </c>
      <c r="Q340" s="635" t="s">
        <v>326</v>
      </c>
      <c r="R340" s="635" t="s">
        <v>326</v>
      </c>
      <c r="S340" s="635" t="s">
        <v>326</v>
      </c>
      <c r="T340" s="637" t="s">
        <v>1405</v>
      </c>
    </row>
    <row r="341" spans="1:20" ht="75" x14ac:dyDescent="0.25">
      <c r="A341" s="625" t="s">
        <v>305</v>
      </c>
      <c r="B341" s="626" t="s">
        <v>1020</v>
      </c>
      <c r="C341" s="626" t="s">
        <v>308</v>
      </c>
      <c r="D341" s="627" t="s">
        <v>626</v>
      </c>
      <c r="E341" s="635" t="s">
        <v>1401</v>
      </c>
      <c r="F341" s="636" t="s">
        <v>1023</v>
      </c>
      <c r="G341" s="633" t="s">
        <v>1024</v>
      </c>
      <c r="H341" s="630" t="s">
        <v>1025</v>
      </c>
      <c r="I341" s="631" t="s">
        <v>315</v>
      </c>
      <c r="J341" s="630" t="s">
        <v>1053</v>
      </c>
      <c r="K341" s="632">
        <v>100</v>
      </c>
      <c r="L341" s="631" t="s">
        <v>311</v>
      </c>
      <c r="M341" s="631" t="s">
        <v>1027</v>
      </c>
      <c r="N341" s="631" t="s">
        <v>326</v>
      </c>
      <c r="O341" s="631"/>
      <c r="P341" s="634" t="s">
        <v>315</v>
      </c>
      <c r="Q341" s="635" t="s">
        <v>326</v>
      </c>
      <c r="R341" s="635" t="s">
        <v>326</v>
      </c>
      <c r="S341" s="635" t="s">
        <v>326</v>
      </c>
      <c r="T341" s="637" t="s">
        <v>1382</v>
      </c>
    </row>
    <row r="342" spans="1:20" ht="75" x14ac:dyDescent="0.25">
      <c r="A342" s="625" t="s">
        <v>305</v>
      </c>
      <c r="B342" s="626" t="s">
        <v>1020</v>
      </c>
      <c r="C342" s="626" t="s">
        <v>308</v>
      </c>
      <c r="D342" s="627" t="s">
        <v>626</v>
      </c>
      <c r="E342" s="635" t="s">
        <v>1401</v>
      </c>
      <c r="F342" s="636" t="s">
        <v>1028</v>
      </c>
      <c r="G342" s="633" t="s">
        <v>1029</v>
      </c>
      <c r="H342" s="630" t="s">
        <v>1025</v>
      </c>
      <c r="I342" s="631" t="s">
        <v>315</v>
      </c>
      <c r="J342" s="630" t="s">
        <v>1053</v>
      </c>
      <c r="K342" s="632">
        <v>100</v>
      </c>
      <c r="L342" s="631" t="s">
        <v>311</v>
      </c>
      <c r="M342" s="631" t="s">
        <v>1027</v>
      </c>
      <c r="N342" s="631" t="s">
        <v>326</v>
      </c>
      <c r="O342" s="631"/>
      <c r="P342" s="634" t="s">
        <v>315</v>
      </c>
      <c r="Q342" s="635" t="s">
        <v>326</v>
      </c>
      <c r="R342" s="635" t="s">
        <v>326</v>
      </c>
      <c r="S342" s="635" t="s">
        <v>326</v>
      </c>
      <c r="T342" s="637" t="s">
        <v>1382</v>
      </c>
    </row>
    <row r="343" spans="1:20" ht="75" x14ac:dyDescent="0.25">
      <c r="A343" s="625" t="s">
        <v>305</v>
      </c>
      <c r="B343" s="626" t="s">
        <v>1020</v>
      </c>
      <c r="C343" s="626" t="s">
        <v>308</v>
      </c>
      <c r="D343" s="627" t="s">
        <v>626</v>
      </c>
      <c r="E343" s="635" t="s">
        <v>1401</v>
      </c>
      <c r="F343" s="636" t="s">
        <v>1028</v>
      </c>
      <c r="G343" s="633" t="s">
        <v>1030</v>
      </c>
      <c r="H343" s="630" t="s">
        <v>1025</v>
      </c>
      <c r="I343" s="631" t="s">
        <v>315</v>
      </c>
      <c r="J343" s="630" t="s">
        <v>1053</v>
      </c>
      <c r="K343" s="632">
        <v>100</v>
      </c>
      <c r="L343" s="631" t="s">
        <v>311</v>
      </c>
      <c r="M343" s="631" t="s">
        <v>1027</v>
      </c>
      <c r="N343" s="631" t="s">
        <v>326</v>
      </c>
      <c r="O343" s="631"/>
      <c r="P343" s="634" t="s">
        <v>315</v>
      </c>
      <c r="Q343" s="635" t="s">
        <v>326</v>
      </c>
      <c r="R343" s="635" t="s">
        <v>326</v>
      </c>
      <c r="S343" s="635" t="s">
        <v>326</v>
      </c>
      <c r="T343" s="637" t="s">
        <v>1382</v>
      </c>
    </row>
    <row r="344" spans="1:20" ht="75" x14ac:dyDescent="0.25">
      <c r="A344" s="625" t="s">
        <v>305</v>
      </c>
      <c r="B344" s="626" t="s">
        <v>1020</v>
      </c>
      <c r="C344" s="626" t="s">
        <v>308</v>
      </c>
      <c r="D344" s="627" t="s">
        <v>626</v>
      </c>
      <c r="E344" s="635" t="s">
        <v>1401</v>
      </c>
      <c r="F344" s="636" t="s">
        <v>1028</v>
      </c>
      <c r="G344" s="633" t="s">
        <v>1031</v>
      </c>
      <c r="H344" s="630" t="s">
        <v>1025</v>
      </c>
      <c r="I344" s="631" t="s">
        <v>315</v>
      </c>
      <c r="J344" s="630" t="s">
        <v>1053</v>
      </c>
      <c r="K344" s="632">
        <v>100</v>
      </c>
      <c r="L344" s="631" t="s">
        <v>311</v>
      </c>
      <c r="M344" s="631" t="s">
        <v>1027</v>
      </c>
      <c r="N344" s="631" t="s">
        <v>326</v>
      </c>
      <c r="O344" s="631"/>
      <c r="P344" s="634" t="s">
        <v>315</v>
      </c>
      <c r="Q344" s="635" t="s">
        <v>326</v>
      </c>
      <c r="R344" s="635" t="s">
        <v>326</v>
      </c>
      <c r="S344" s="635" t="s">
        <v>326</v>
      </c>
      <c r="T344" s="637" t="s">
        <v>1382</v>
      </c>
    </row>
    <row r="345" spans="1:20" ht="75" x14ac:dyDescent="0.25">
      <c r="A345" s="625" t="s">
        <v>305</v>
      </c>
      <c r="B345" s="626" t="s">
        <v>1020</v>
      </c>
      <c r="C345" s="626" t="s">
        <v>308</v>
      </c>
      <c r="D345" s="627" t="s">
        <v>626</v>
      </c>
      <c r="E345" s="635" t="s">
        <v>1401</v>
      </c>
      <c r="F345" s="636" t="s">
        <v>1032</v>
      </c>
      <c r="G345" s="633" t="s">
        <v>1024</v>
      </c>
      <c r="H345" s="630" t="s">
        <v>534</v>
      </c>
      <c r="I345" s="631" t="s">
        <v>315</v>
      </c>
      <c r="J345" s="630" t="s">
        <v>1054</v>
      </c>
      <c r="K345" s="632">
        <v>100</v>
      </c>
      <c r="L345" s="631" t="s">
        <v>311</v>
      </c>
      <c r="M345" s="631" t="s">
        <v>1027</v>
      </c>
      <c r="N345" s="631" t="s">
        <v>326</v>
      </c>
      <c r="O345" s="631"/>
      <c r="P345" s="634" t="s">
        <v>315</v>
      </c>
      <c r="Q345" s="635" t="s">
        <v>326</v>
      </c>
      <c r="R345" s="635" t="s">
        <v>326</v>
      </c>
      <c r="S345" s="635" t="s">
        <v>326</v>
      </c>
      <c r="T345" s="637" t="s">
        <v>1382</v>
      </c>
    </row>
    <row r="346" spans="1:20" ht="75" x14ac:dyDescent="0.25">
      <c r="A346" s="625" t="s">
        <v>305</v>
      </c>
      <c r="B346" s="626" t="s">
        <v>1020</v>
      </c>
      <c r="C346" s="626" t="s">
        <v>308</v>
      </c>
      <c r="D346" s="627" t="s">
        <v>626</v>
      </c>
      <c r="E346" s="635" t="s">
        <v>1401</v>
      </c>
      <c r="F346" s="636" t="s">
        <v>1033</v>
      </c>
      <c r="G346" s="633" t="s">
        <v>1029</v>
      </c>
      <c r="H346" s="630" t="s">
        <v>534</v>
      </c>
      <c r="I346" s="631" t="s">
        <v>315</v>
      </c>
      <c r="J346" s="630" t="s">
        <v>1054</v>
      </c>
      <c r="K346" s="632">
        <v>100</v>
      </c>
      <c r="L346" s="631" t="s">
        <v>311</v>
      </c>
      <c r="M346" s="631" t="s">
        <v>1027</v>
      </c>
      <c r="N346" s="631" t="s">
        <v>326</v>
      </c>
      <c r="O346" s="631"/>
      <c r="P346" s="634" t="s">
        <v>315</v>
      </c>
      <c r="Q346" s="635" t="s">
        <v>326</v>
      </c>
      <c r="R346" s="635" t="s">
        <v>326</v>
      </c>
      <c r="S346" s="635" t="s">
        <v>326</v>
      </c>
      <c r="T346" s="637" t="s">
        <v>1382</v>
      </c>
    </row>
    <row r="347" spans="1:20" ht="75" x14ac:dyDescent="0.25">
      <c r="A347" s="625" t="s">
        <v>305</v>
      </c>
      <c r="B347" s="626" t="s">
        <v>1020</v>
      </c>
      <c r="C347" s="626" t="s">
        <v>308</v>
      </c>
      <c r="D347" s="627" t="s">
        <v>626</v>
      </c>
      <c r="E347" s="635" t="s">
        <v>1401</v>
      </c>
      <c r="F347" s="636" t="s">
        <v>1034</v>
      </c>
      <c r="G347" s="633" t="s">
        <v>1035</v>
      </c>
      <c r="H347" s="630" t="s">
        <v>1036</v>
      </c>
      <c r="I347" s="631" t="s">
        <v>315</v>
      </c>
      <c r="J347" s="630" t="s">
        <v>1055</v>
      </c>
      <c r="K347" s="632">
        <v>100</v>
      </c>
      <c r="L347" s="631" t="s">
        <v>311</v>
      </c>
      <c r="M347" s="631" t="s">
        <v>1027</v>
      </c>
      <c r="N347" s="631" t="s">
        <v>326</v>
      </c>
      <c r="O347" s="631"/>
      <c r="P347" s="634" t="s">
        <v>315</v>
      </c>
      <c r="Q347" s="635" t="s">
        <v>326</v>
      </c>
      <c r="R347" s="635" t="s">
        <v>326</v>
      </c>
      <c r="S347" s="635" t="s">
        <v>326</v>
      </c>
      <c r="T347" s="637" t="s">
        <v>1382</v>
      </c>
    </row>
    <row r="348" spans="1:20" ht="75" x14ac:dyDescent="0.25">
      <c r="A348" s="625" t="s">
        <v>305</v>
      </c>
      <c r="B348" s="626" t="s">
        <v>1020</v>
      </c>
      <c r="C348" s="626" t="s">
        <v>308</v>
      </c>
      <c r="D348" s="627" t="s">
        <v>626</v>
      </c>
      <c r="E348" s="635" t="s">
        <v>1401</v>
      </c>
      <c r="F348" s="636" t="s">
        <v>1034</v>
      </c>
      <c r="G348" s="633" t="s">
        <v>1024</v>
      </c>
      <c r="H348" s="630" t="s">
        <v>1036</v>
      </c>
      <c r="I348" s="631" t="s">
        <v>315</v>
      </c>
      <c r="J348" s="630" t="s">
        <v>1055</v>
      </c>
      <c r="K348" s="632">
        <v>100</v>
      </c>
      <c r="L348" s="631" t="s">
        <v>311</v>
      </c>
      <c r="M348" s="631" t="s">
        <v>1027</v>
      </c>
      <c r="N348" s="631" t="s">
        <v>326</v>
      </c>
      <c r="O348" s="631"/>
      <c r="P348" s="634" t="s">
        <v>315</v>
      </c>
      <c r="Q348" s="635" t="s">
        <v>326</v>
      </c>
      <c r="R348" s="635" t="s">
        <v>326</v>
      </c>
      <c r="S348" s="635" t="s">
        <v>326</v>
      </c>
      <c r="T348" s="637" t="s">
        <v>1382</v>
      </c>
    </row>
    <row r="349" spans="1:20" ht="75" x14ac:dyDescent="0.25">
      <c r="A349" s="625" t="s">
        <v>305</v>
      </c>
      <c r="B349" s="626" t="s">
        <v>1020</v>
      </c>
      <c r="C349" s="626" t="s">
        <v>308</v>
      </c>
      <c r="D349" s="627" t="s">
        <v>626</v>
      </c>
      <c r="E349" s="635" t="s">
        <v>1401</v>
      </c>
      <c r="F349" s="636" t="s">
        <v>1034</v>
      </c>
      <c r="G349" s="633" t="s">
        <v>1029</v>
      </c>
      <c r="H349" s="630" t="s">
        <v>1036</v>
      </c>
      <c r="I349" s="631" t="s">
        <v>315</v>
      </c>
      <c r="J349" s="630" t="s">
        <v>1054</v>
      </c>
      <c r="K349" s="632">
        <v>100</v>
      </c>
      <c r="L349" s="631" t="s">
        <v>311</v>
      </c>
      <c r="M349" s="631" t="s">
        <v>1027</v>
      </c>
      <c r="N349" s="631" t="s">
        <v>326</v>
      </c>
      <c r="O349" s="631"/>
      <c r="P349" s="634" t="s">
        <v>315</v>
      </c>
      <c r="Q349" s="635" t="s">
        <v>326</v>
      </c>
      <c r="R349" s="635" t="s">
        <v>326</v>
      </c>
      <c r="S349" s="635" t="s">
        <v>326</v>
      </c>
      <c r="T349" s="637" t="s">
        <v>1382</v>
      </c>
    </row>
    <row r="350" spans="1:20" ht="75" x14ac:dyDescent="0.25">
      <c r="A350" s="625" t="s">
        <v>305</v>
      </c>
      <c r="B350" s="626" t="s">
        <v>1020</v>
      </c>
      <c r="C350" s="626" t="s">
        <v>308</v>
      </c>
      <c r="D350" s="627" t="s">
        <v>626</v>
      </c>
      <c r="E350" s="635" t="s">
        <v>1401</v>
      </c>
      <c r="F350" s="636" t="s">
        <v>1037</v>
      </c>
      <c r="G350" s="633" t="s">
        <v>1035</v>
      </c>
      <c r="H350" s="630" t="s">
        <v>326</v>
      </c>
      <c r="I350" s="631" t="s">
        <v>315</v>
      </c>
      <c r="J350" s="630" t="s">
        <v>1056</v>
      </c>
      <c r="K350" s="632">
        <v>100</v>
      </c>
      <c r="L350" s="631" t="s">
        <v>311</v>
      </c>
      <c r="M350" s="631" t="s">
        <v>1027</v>
      </c>
      <c r="N350" s="631" t="s">
        <v>326</v>
      </c>
      <c r="O350" s="631"/>
      <c r="P350" s="634" t="s">
        <v>315</v>
      </c>
      <c r="Q350" s="635" t="s">
        <v>326</v>
      </c>
      <c r="R350" s="635" t="s">
        <v>326</v>
      </c>
      <c r="S350" s="635" t="s">
        <v>326</v>
      </c>
      <c r="T350" s="637" t="s">
        <v>1382</v>
      </c>
    </row>
    <row r="351" spans="1:20" ht="75" x14ac:dyDescent="0.25">
      <c r="A351" s="625" t="s">
        <v>305</v>
      </c>
      <c r="B351" s="626" t="s">
        <v>1020</v>
      </c>
      <c r="C351" s="626" t="s">
        <v>308</v>
      </c>
      <c r="D351" s="627" t="s">
        <v>626</v>
      </c>
      <c r="E351" s="635" t="s">
        <v>1401</v>
      </c>
      <c r="F351" s="636" t="s">
        <v>1037</v>
      </c>
      <c r="G351" s="633" t="s">
        <v>1024</v>
      </c>
      <c r="H351" s="630" t="s">
        <v>326</v>
      </c>
      <c r="I351" s="631" t="s">
        <v>315</v>
      </c>
      <c r="J351" s="630" t="s">
        <v>1055</v>
      </c>
      <c r="K351" s="632">
        <v>100</v>
      </c>
      <c r="L351" s="631" t="s">
        <v>311</v>
      </c>
      <c r="M351" s="631" t="s">
        <v>1027</v>
      </c>
      <c r="N351" s="631" t="s">
        <v>326</v>
      </c>
      <c r="O351" s="631"/>
      <c r="P351" s="634" t="s">
        <v>315</v>
      </c>
      <c r="Q351" s="635" t="s">
        <v>326</v>
      </c>
      <c r="R351" s="635" t="s">
        <v>326</v>
      </c>
      <c r="S351" s="635" t="s">
        <v>326</v>
      </c>
      <c r="T351" s="637" t="s">
        <v>1382</v>
      </c>
    </row>
    <row r="352" spans="1:20" ht="75" x14ac:dyDescent="0.25">
      <c r="A352" s="625" t="s">
        <v>305</v>
      </c>
      <c r="B352" s="626" t="s">
        <v>1020</v>
      </c>
      <c r="C352" s="626" t="s">
        <v>308</v>
      </c>
      <c r="D352" s="627" t="s">
        <v>626</v>
      </c>
      <c r="E352" s="635" t="s">
        <v>1401</v>
      </c>
      <c r="F352" s="636" t="s">
        <v>1037</v>
      </c>
      <c r="G352" s="633" t="s">
        <v>1029</v>
      </c>
      <c r="H352" s="630" t="s">
        <v>326</v>
      </c>
      <c r="I352" s="631" t="s">
        <v>315</v>
      </c>
      <c r="J352" s="630" t="s">
        <v>1054</v>
      </c>
      <c r="K352" s="632">
        <v>100</v>
      </c>
      <c r="L352" s="631" t="s">
        <v>311</v>
      </c>
      <c r="M352" s="631" t="s">
        <v>1027</v>
      </c>
      <c r="N352" s="631" t="s">
        <v>326</v>
      </c>
      <c r="O352" s="631"/>
      <c r="P352" s="634" t="s">
        <v>315</v>
      </c>
      <c r="Q352" s="635" t="s">
        <v>326</v>
      </c>
      <c r="R352" s="635" t="s">
        <v>326</v>
      </c>
      <c r="S352" s="635" t="s">
        <v>326</v>
      </c>
      <c r="T352" s="637" t="s">
        <v>1382</v>
      </c>
    </row>
    <row r="353" spans="1:20" ht="75" x14ac:dyDescent="0.25">
      <c r="A353" s="625" t="s">
        <v>305</v>
      </c>
      <c r="B353" s="626" t="s">
        <v>1020</v>
      </c>
      <c r="C353" s="626" t="s">
        <v>308</v>
      </c>
      <c r="D353" s="627" t="s">
        <v>626</v>
      </c>
      <c r="E353" s="635" t="s">
        <v>1401</v>
      </c>
      <c r="F353" s="636" t="s">
        <v>1037</v>
      </c>
      <c r="G353" s="633" t="s">
        <v>1030</v>
      </c>
      <c r="H353" s="630" t="s">
        <v>326</v>
      </c>
      <c r="I353" s="631" t="s">
        <v>315</v>
      </c>
      <c r="J353" s="630" t="s">
        <v>1054</v>
      </c>
      <c r="K353" s="632">
        <v>100</v>
      </c>
      <c r="L353" s="631" t="s">
        <v>311</v>
      </c>
      <c r="M353" s="631" t="s">
        <v>1027</v>
      </c>
      <c r="N353" s="631" t="s">
        <v>326</v>
      </c>
      <c r="O353" s="631"/>
      <c r="P353" s="634" t="s">
        <v>315</v>
      </c>
      <c r="Q353" s="635" t="s">
        <v>326</v>
      </c>
      <c r="R353" s="635" t="s">
        <v>326</v>
      </c>
      <c r="S353" s="635" t="s">
        <v>326</v>
      </c>
      <c r="T353" s="637" t="s">
        <v>1382</v>
      </c>
    </row>
    <row r="354" spans="1:20" ht="75" x14ac:dyDescent="0.25">
      <c r="A354" s="625" t="s">
        <v>305</v>
      </c>
      <c r="B354" s="626" t="s">
        <v>1020</v>
      </c>
      <c r="C354" s="626" t="s">
        <v>308</v>
      </c>
      <c r="D354" s="627" t="s">
        <v>626</v>
      </c>
      <c r="E354" s="635" t="s">
        <v>1401</v>
      </c>
      <c r="F354" s="636" t="s">
        <v>1037</v>
      </c>
      <c r="G354" s="633" t="s">
        <v>1031</v>
      </c>
      <c r="H354" s="630" t="s">
        <v>326</v>
      </c>
      <c r="I354" s="631" t="s">
        <v>315</v>
      </c>
      <c r="J354" s="630" t="s">
        <v>1054</v>
      </c>
      <c r="K354" s="632">
        <v>100</v>
      </c>
      <c r="L354" s="631" t="s">
        <v>311</v>
      </c>
      <c r="M354" s="631" t="s">
        <v>1027</v>
      </c>
      <c r="N354" s="631" t="s">
        <v>326</v>
      </c>
      <c r="O354" s="631"/>
      <c r="P354" s="634" t="s">
        <v>315</v>
      </c>
      <c r="Q354" s="635" t="s">
        <v>326</v>
      </c>
      <c r="R354" s="635" t="s">
        <v>326</v>
      </c>
      <c r="S354" s="635" t="s">
        <v>326</v>
      </c>
      <c r="T354" s="637" t="s">
        <v>1382</v>
      </c>
    </row>
    <row r="355" spans="1:20" ht="150" x14ac:dyDescent="0.25">
      <c r="A355" s="625" t="s">
        <v>305</v>
      </c>
      <c r="B355" s="626" t="s">
        <v>1020</v>
      </c>
      <c r="C355" s="626" t="s">
        <v>308</v>
      </c>
      <c r="D355" s="627" t="s">
        <v>626</v>
      </c>
      <c r="E355" s="635" t="s">
        <v>1401</v>
      </c>
      <c r="F355" s="636" t="s">
        <v>1039</v>
      </c>
      <c r="G355" s="633" t="s">
        <v>1024</v>
      </c>
      <c r="H355" s="630" t="s">
        <v>698</v>
      </c>
      <c r="I355" s="631" t="s">
        <v>315</v>
      </c>
      <c r="J355" s="630" t="s">
        <v>1053</v>
      </c>
      <c r="K355" s="632">
        <v>100</v>
      </c>
      <c r="L355" s="631" t="s">
        <v>311</v>
      </c>
      <c r="M355" s="631" t="s">
        <v>1027</v>
      </c>
      <c r="N355" s="631" t="s">
        <v>326</v>
      </c>
      <c r="O355" s="631"/>
      <c r="P355" s="634" t="s">
        <v>315</v>
      </c>
      <c r="Q355" s="635" t="s">
        <v>326</v>
      </c>
      <c r="R355" s="635" t="s">
        <v>326</v>
      </c>
      <c r="S355" s="635" t="s">
        <v>326</v>
      </c>
      <c r="T355" s="637" t="s">
        <v>1407</v>
      </c>
    </row>
    <row r="356" spans="1:20" ht="75" x14ac:dyDescent="0.25">
      <c r="A356" s="625" t="s">
        <v>305</v>
      </c>
      <c r="B356" s="626" t="s">
        <v>1020</v>
      </c>
      <c r="C356" s="626" t="s">
        <v>308</v>
      </c>
      <c r="D356" s="627" t="s">
        <v>626</v>
      </c>
      <c r="E356" s="635" t="s">
        <v>1401</v>
      </c>
      <c r="F356" s="636" t="s">
        <v>1039</v>
      </c>
      <c r="G356" s="633" t="s">
        <v>1029</v>
      </c>
      <c r="H356" s="630" t="s">
        <v>698</v>
      </c>
      <c r="I356" s="631" t="s">
        <v>315</v>
      </c>
      <c r="J356" s="630" t="s">
        <v>1053</v>
      </c>
      <c r="K356" s="632">
        <v>100</v>
      </c>
      <c r="L356" s="631" t="s">
        <v>311</v>
      </c>
      <c r="M356" s="631" t="s">
        <v>1027</v>
      </c>
      <c r="N356" s="631" t="s">
        <v>326</v>
      </c>
      <c r="O356" s="631"/>
      <c r="P356" s="634" t="s">
        <v>315</v>
      </c>
      <c r="Q356" s="635" t="s">
        <v>326</v>
      </c>
      <c r="R356" s="635" t="s">
        <v>326</v>
      </c>
      <c r="S356" s="635" t="s">
        <v>326</v>
      </c>
      <c r="T356" s="637" t="s">
        <v>1382</v>
      </c>
    </row>
    <row r="357" spans="1:20" ht="75" x14ac:dyDescent="0.25">
      <c r="A357" s="625" t="s">
        <v>305</v>
      </c>
      <c r="B357" s="626" t="s">
        <v>1020</v>
      </c>
      <c r="C357" s="626" t="s">
        <v>308</v>
      </c>
      <c r="D357" s="627" t="s">
        <v>626</v>
      </c>
      <c r="E357" s="635" t="s">
        <v>1401</v>
      </c>
      <c r="F357" s="636" t="s">
        <v>1039</v>
      </c>
      <c r="G357" s="633" t="s">
        <v>1030</v>
      </c>
      <c r="H357" s="630" t="s">
        <v>1040</v>
      </c>
      <c r="I357" s="631" t="s">
        <v>315</v>
      </c>
      <c r="J357" s="630" t="s">
        <v>1053</v>
      </c>
      <c r="K357" s="632">
        <v>100</v>
      </c>
      <c r="L357" s="631" t="s">
        <v>311</v>
      </c>
      <c r="M357" s="631" t="s">
        <v>1027</v>
      </c>
      <c r="N357" s="631" t="s">
        <v>326</v>
      </c>
      <c r="O357" s="631"/>
      <c r="P357" s="634" t="s">
        <v>315</v>
      </c>
      <c r="Q357" s="635" t="s">
        <v>326</v>
      </c>
      <c r="R357" s="635" t="s">
        <v>326</v>
      </c>
      <c r="S357" s="635" t="s">
        <v>326</v>
      </c>
      <c r="T357" s="637" t="s">
        <v>1382</v>
      </c>
    </row>
    <row r="358" spans="1:20" ht="150" x14ac:dyDescent="0.25">
      <c r="A358" s="625" t="s">
        <v>305</v>
      </c>
      <c r="B358" s="626" t="s">
        <v>1020</v>
      </c>
      <c r="C358" s="626" t="s">
        <v>308</v>
      </c>
      <c r="D358" s="627" t="s">
        <v>626</v>
      </c>
      <c r="E358" s="635" t="s">
        <v>1401</v>
      </c>
      <c r="F358" s="636" t="s">
        <v>1039</v>
      </c>
      <c r="G358" s="633" t="s">
        <v>1031</v>
      </c>
      <c r="H358" s="630" t="s">
        <v>1040</v>
      </c>
      <c r="I358" s="631" t="s">
        <v>315</v>
      </c>
      <c r="J358" s="630" t="s">
        <v>1053</v>
      </c>
      <c r="K358" s="632">
        <v>100</v>
      </c>
      <c r="L358" s="631" t="s">
        <v>311</v>
      </c>
      <c r="M358" s="631" t="s">
        <v>1027</v>
      </c>
      <c r="N358" s="631" t="s">
        <v>326</v>
      </c>
      <c r="O358" s="631"/>
      <c r="P358" s="634" t="s">
        <v>315</v>
      </c>
      <c r="Q358" s="635" t="s">
        <v>326</v>
      </c>
      <c r="R358" s="635" t="s">
        <v>326</v>
      </c>
      <c r="S358" s="635" t="s">
        <v>326</v>
      </c>
      <c r="T358" s="637" t="s">
        <v>1407</v>
      </c>
    </row>
    <row r="359" spans="1:20" ht="75" x14ac:dyDescent="0.25">
      <c r="A359" s="625" t="s">
        <v>305</v>
      </c>
      <c r="B359" s="626" t="s">
        <v>1020</v>
      </c>
      <c r="C359" s="626" t="s">
        <v>308</v>
      </c>
      <c r="D359" s="627" t="s">
        <v>626</v>
      </c>
      <c r="E359" s="635" t="s">
        <v>1401</v>
      </c>
      <c r="F359" s="636" t="s">
        <v>1041</v>
      </c>
      <c r="G359" s="633" t="s">
        <v>1035</v>
      </c>
      <c r="H359" s="630" t="s">
        <v>1042</v>
      </c>
      <c r="I359" s="631" t="s">
        <v>315</v>
      </c>
      <c r="J359" s="630" t="s">
        <v>1056</v>
      </c>
      <c r="K359" s="632">
        <v>100</v>
      </c>
      <c r="L359" s="631" t="s">
        <v>311</v>
      </c>
      <c r="M359" s="631" t="s">
        <v>1027</v>
      </c>
      <c r="N359" s="631" t="s">
        <v>326</v>
      </c>
      <c r="O359" s="631"/>
      <c r="P359" s="634" t="s">
        <v>315</v>
      </c>
      <c r="Q359" s="635" t="s">
        <v>326</v>
      </c>
      <c r="R359" s="635" t="s">
        <v>326</v>
      </c>
      <c r="S359" s="635" t="s">
        <v>326</v>
      </c>
      <c r="T359" s="637" t="s">
        <v>1382</v>
      </c>
    </row>
    <row r="360" spans="1:20" ht="75" x14ac:dyDescent="0.25">
      <c r="A360" s="625" t="s">
        <v>305</v>
      </c>
      <c r="B360" s="626" t="s">
        <v>1020</v>
      </c>
      <c r="C360" s="626" t="s">
        <v>308</v>
      </c>
      <c r="D360" s="627" t="s">
        <v>626</v>
      </c>
      <c r="E360" s="635" t="s">
        <v>1401</v>
      </c>
      <c r="F360" s="636" t="s">
        <v>1043</v>
      </c>
      <c r="G360" s="633" t="s">
        <v>1024</v>
      </c>
      <c r="H360" s="630" t="s">
        <v>1042</v>
      </c>
      <c r="I360" s="631" t="s">
        <v>315</v>
      </c>
      <c r="J360" s="630" t="s">
        <v>1055</v>
      </c>
      <c r="K360" s="632">
        <v>100</v>
      </c>
      <c r="L360" s="631" t="s">
        <v>311</v>
      </c>
      <c r="M360" s="631" t="s">
        <v>1027</v>
      </c>
      <c r="N360" s="631" t="s">
        <v>326</v>
      </c>
      <c r="O360" s="631"/>
      <c r="P360" s="634" t="s">
        <v>315</v>
      </c>
      <c r="Q360" s="635" t="s">
        <v>326</v>
      </c>
      <c r="R360" s="635" t="s">
        <v>326</v>
      </c>
      <c r="S360" s="635" t="s">
        <v>326</v>
      </c>
      <c r="T360" s="637" t="s">
        <v>1382</v>
      </c>
    </row>
    <row r="361" spans="1:20" ht="150" x14ac:dyDescent="0.25">
      <c r="A361" s="625" t="s">
        <v>305</v>
      </c>
      <c r="B361" s="626" t="s">
        <v>1020</v>
      </c>
      <c r="C361" s="626" t="s">
        <v>308</v>
      </c>
      <c r="D361" s="627" t="s">
        <v>626</v>
      </c>
      <c r="E361" s="635" t="s">
        <v>1401</v>
      </c>
      <c r="F361" s="636" t="s">
        <v>1044</v>
      </c>
      <c r="G361" s="633" t="s">
        <v>1035</v>
      </c>
      <c r="H361" s="630" t="s">
        <v>1045</v>
      </c>
      <c r="I361" s="631" t="s">
        <v>315</v>
      </c>
      <c r="J361" s="630" t="s">
        <v>1054</v>
      </c>
      <c r="K361" s="632">
        <v>100</v>
      </c>
      <c r="L361" s="631" t="s">
        <v>311</v>
      </c>
      <c r="M361" s="631" t="s">
        <v>1027</v>
      </c>
      <c r="N361" s="631" t="s">
        <v>326</v>
      </c>
      <c r="O361" s="631"/>
      <c r="P361" s="634" t="s">
        <v>315</v>
      </c>
      <c r="Q361" s="635" t="s">
        <v>326</v>
      </c>
      <c r="R361" s="635" t="s">
        <v>326</v>
      </c>
      <c r="S361" s="635" t="s">
        <v>326</v>
      </c>
      <c r="T361" s="637" t="s">
        <v>1407</v>
      </c>
    </row>
    <row r="362" spans="1:20" ht="75" x14ac:dyDescent="0.25">
      <c r="A362" s="625" t="s">
        <v>305</v>
      </c>
      <c r="B362" s="626" t="s">
        <v>1020</v>
      </c>
      <c r="C362" s="626" t="s">
        <v>308</v>
      </c>
      <c r="D362" s="627" t="s">
        <v>626</v>
      </c>
      <c r="E362" s="635" t="s">
        <v>1401</v>
      </c>
      <c r="F362" s="636" t="s">
        <v>1046</v>
      </c>
      <c r="G362" s="633" t="s">
        <v>1024</v>
      </c>
      <c r="H362" s="630" t="s">
        <v>1045</v>
      </c>
      <c r="I362" s="631" t="s">
        <v>315</v>
      </c>
      <c r="J362" s="630" t="s">
        <v>1055</v>
      </c>
      <c r="K362" s="632">
        <v>100</v>
      </c>
      <c r="L362" s="631" t="s">
        <v>311</v>
      </c>
      <c r="M362" s="631" t="s">
        <v>1027</v>
      </c>
      <c r="N362" s="631" t="s">
        <v>326</v>
      </c>
      <c r="O362" s="631"/>
      <c r="P362" s="634" t="s">
        <v>315</v>
      </c>
      <c r="Q362" s="635" t="s">
        <v>326</v>
      </c>
      <c r="R362" s="635" t="s">
        <v>326</v>
      </c>
      <c r="S362" s="635" t="s">
        <v>326</v>
      </c>
      <c r="T362" s="637" t="s">
        <v>1382</v>
      </c>
    </row>
    <row r="363" spans="1:20" ht="75" x14ac:dyDescent="0.25">
      <c r="A363" s="625" t="s">
        <v>305</v>
      </c>
      <c r="B363" s="626" t="s">
        <v>1020</v>
      </c>
      <c r="C363" s="626" t="s">
        <v>308</v>
      </c>
      <c r="D363" s="627" t="s">
        <v>626</v>
      </c>
      <c r="E363" s="635" t="s">
        <v>1401</v>
      </c>
      <c r="F363" s="636" t="s">
        <v>1047</v>
      </c>
      <c r="G363" s="633" t="s">
        <v>1035</v>
      </c>
      <c r="H363" s="630" t="s">
        <v>1048</v>
      </c>
      <c r="I363" s="631" t="s">
        <v>315</v>
      </c>
      <c r="J363" s="630" t="s">
        <v>1056</v>
      </c>
      <c r="K363" s="632">
        <v>100</v>
      </c>
      <c r="L363" s="631" t="s">
        <v>311</v>
      </c>
      <c r="M363" s="631" t="s">
        <v>1027</v>
      </c>
      <c r="N363" s="631" t="s">
        <v>326</v>
      </c>
      <c r="O363" s="631"/>
      <c r="P363" s="634" t="s">
        <v>315</v>
      </c>
      <c r="Q363" s="635" t="s">
        <v>326</v>
      </c>
      <c r="R363" s="635" t="s">
        <v>326</v>
      </c>
      <c r="S363" s="635" t="s">
        <v>326</v>
      </c>
      <c r="T363" s="637" t="s">
        <v>1382</v>
      </c>
    </row>
    <row r="364" spans="1:20" ht="75" x14ac:dyDescent="0.25">
      <c r="A364" s="625" t="s">
        <v>305</v>
      </c>
      <c r="B364" s="626" t="s">
        <v>1020</v>
      </c>
      <c r="C364" s="626" t="s">
        <v>308</v>
      </c>
      <c r="D364" s="627" t="s">
        <v>626</v>
      </c>
      <c r="E364" s="635" t="s">
        <v>1401</v>
      </c>
      <c r="F364" s="636" t="s">
        <v>1049</v>
      </c>
      <c r="G364" s="633" t="s">
        <v>1024</v>
      </c>
      <c r="H364" s="630" t="s">
        <v>1048</v>
      </c>
      <c r="I364" s="631" t="s">
        <v>315</v>
      </c>
      <c r="J364" s="630" t="s">
        <v>1055</v>
      </c>
      <c r="K364" s="632">
        <v>100</v>
      </c>
      <c r="L364" s="631" t="s">
        <v>311</v>
      </c>
      <c r="M364" s="631" t="s">
        <v>1027</v>
      </c>
      <c r="N364" s="631" t="s">
        <v>326</v>
      </c>
      <c r="O364" s="631"/>
      <c r="P364" s="634" t="s">
        <v>315</v>
      </c>
      <c r="Q364" s="635" t="s">
        <v>326</v>
      </c>
      <c r="R364" s="635" t="s">
        <v>326</v>
      </c>
      <c r="S364" s="635" t="s">
        <v>326</v>
      </c>
      <c r="T364" s="637" t="s">
        <v>1382</v>
      </c>
    </row>
    <row r="365" spans="1:20" ht="150" x14ac:dyDescent="0.25">
      <c r="A365" s="625" t="s">
        <v>305</v>
      </c>
      <c r="B365" s="626" t="s">
        <v>1020</v>
      </c>
      <c r="C365" s="626" t="s">
        <v>308</v>
      </c>
      <c r="D365" s="627" t="s">
        <v>626</v>
      </c>
      <c r="E365" s="635" t="s">
        <v>1401</v>
      </c>
      <c r="F365" s="636" t="s">
        <v>1379</v>
      </c>
      <c r="G365" s="633" t="s">
        <v>1035</v>
      </c>
      <c r="H365" s="630" t="s">
        <v>1051</v>
      </c>
      <c r="I365" s="631" t="s">
        <v>315</v>
      </c>
      <c r="J365" s="630" t="s">
        <v>1056</v>
      </c>
      <c r="K365" s="632">
        <v>100</v>
      </c>
      <c r="L365" s="631" t="s">
        <v>311</v>
      </c>
      <c r="M365" s="631" t="s">
        <v>1027</v>
      </c>
      <c r="N365" s="631" t="s">
        <v>326</v>
      </c>
      <c r="O365" s="631"/>
      <c r="P365" s="634" t="s">
        <v>315</v>
      </c>
      <c r="Q365" s="635" t="s">
        <v>326</v>
      </c>
      <c r="R365" s="635" t="s">
        <v>326</v>
      </c>
      <c r="S365" s="635" t="s">
        <v>326</v>
      </c>
      <c r="T365" s="637" t="s">
        <v>1407</v>
      </c>
    </row>
    <row r="366" spans="1:20" ht="120" x14ac:dyDescent="0.25">
      <c r="A366" s="625" t="s">
        <v>305</v>
      </c>
      <c r="B366" s="626" t="s">
        <v>1020</v>
      </c>
      <c r="C366" s="626" t="s">
        <v>308</v>
      </c>
      <c r="D366" s="627" t="s">
        <v>626</v>
      </c>
      <c r="E366" s="635" t="s">
        <v>1401</v>
      </c>
      <c r="F366" s="636" t="s">
        <v>1050</v>
      </c>
      <c r="G366" s="633" t="s">
        <v>1024</v>
      </c>
      <c r="H366" s="630" t="s">
        <v>1051</v>
      </c>
      <c r="I366" s="631" t="s">
        <v>315</v>
      </c>
      <c r="J366" s="630" t="s">
        <v>1055</v>
      </c>
      <c r="K366" s="632">
        <v>100</v>
      </c>
      <c r="L366" s="631" t="s">
        <v>311</v>
      </c>
      <c r="M366" s="631" t="s">
        <v>1027</v>
      </c>
      <c r="N366" s="631" t="s">
        <v>326</v>
      </c>
      <c r="O366" s="631"/>
      <c r="P366" s="634" t="s">
        <v>315</v>
      </c>
      <c r="Q366" s="635" t="s">
        <v>326</v>
      </c>
      <c r="R366" s="635" t="s">
        <v>326</v>
      </c>
      <c r="S366" s="635" t="s">
        <v>326</v>
      </c>
      <c r="T366" s="637" t="s">
        <v>1382</v>
      </c>
    </row>
    <row r="367" spans="1:20" ht="75" x14ac:dyDescent="0.25">
      <c r="A367" s="625" t="s">
        <v>305</v>
      </c>
      <c r="B367" s="626" t="s">
        <v>1020</v>
      </c>
      <c r="C367" s="626" t="s">
        <v>308</v>
      </c>
      <c r="D367" s="627" t="s">
        <v>626</v>
      </c>
      <c r="E367" s="635" t="s">
        <v>1401</v>
      </c>
      <c r="F367" s="636" t="s">
        <v>1052</v>
      </c>
      <c r="G367" s="633" t="s">
        <v>1035</v>
      </c>
      <c r="H367" s="630" t="s">
        <v>533</v>
      </c>
      <c r="I367" s="631" t="s">
        <v>315</v>
      </c>
      <c r="J367" s="630" t="s">
        <v>1056</v>
      </c>
      <c r="K367" s="632">
        <v>100</v>
      </c>
      <c r="L367" s="631" t="s">
        <v>311</v>
      </c>
      <c r="M367" s="631" t="s">
        <v>1027</v>
      </c>
      <c r="N367" s="631" t="s">
        <v>326</v>
      </c>
      <c r="O367" s="631"/>
      <c r="P367" s="634" t="s">
        <v>315</v>
      </c>
      <c r="Q367" s="635" t="s">
        <v>326</v>
      </c>
      <c r="R367" s="635" t="s">
        <v>326</v>
      </c>
      <c r="S367" s="635" t="s">
        <v>326</v>
      </c>
      <c r="T367" s="637" t="s">
        <v>1382</v>
      </c>
    </row>
    <row r="368" spans="1:20" ht="150" x14ac:dyDescent="0.25">
      <c r="A368" s="625" t="s">
        <v>305</v>
      </c>
      <c r="B368" s="626" t="s">
        <v>1020</v>
      </c>
      <c r="C368" s="626" t="s">
        <v>308</v>
      </c>
      <c r="D368" s="627" t="s">
        <v>626</v>
      </c>
      <c r="E368" s="635" t="s">
        <v>1401</v>
      </c>
      <c r="F368" s="636" t="s">
        <v>1052</v>
      </c>
      <c r="G368" s="633" t="s">
        <v>1024</v>
      </c>
      <c r="H368" s="630" t="s">
        <v>533</v>
      </c>
      <c r="I368" s="631" t="s">
        <v>315</v>
      </c>
      <c r="J368" s="630" t="s">
        <v>1055</v>
      </c>
      <c r="K368" s="632">
        <v>100</v>
      </c>
      <c r="L368" s="631" t="s">
        <v>311</v>
      </c>
      <c r="M368" s="631" t="s">
        <v>1027</v>
      </c>
      <c r="N368" s="631" t="s">
        <v>326</v>
      </c>
      <c r="O368" s="631"/>
      <c r="P368" s="634" t="s">
        <v>315</v>
      </c>
      <c r="Q368" s="635" t="s">
        <v>326</v>
      </c>
      <c r="R368" s="635" t="s">
        <v>326</v>
      </c>
      <c r="S368" s="635" t="s">
        <v>326</v>
      </c>
      <c r="T368" s="637" t="s">
        <v>1407</v>
      </c>
    </row>
    <row r="369" spans="1:20" ht="60" x14ac:dyDescent="0.25">
      <c r="A369" s="625" t="s">
        <v>305</v>
      </c>
      <c r="B369" s="626" t="s">
        <v>1020</v>
      </c>
      <c r="C369" s="626" t="s">
        <v>308</v>
      </c>
      <c r="D369" s="627" t="s">
        <v>626</v>
      </c>
      <c r="E369" s="635" t="s">
        <v>1402</v>
      </c>
      <c r="F369" s="636" t="s">
        <v>1023</v>
      </c>
      <c r="G369" s="633" t="s">
        <v>1024</v>
      </c>
      <c r="H369" s="630" t="s">
        <v>1025</v>
      </c>
      <c r="I369" s="631" t="s">
        <v>315</v>
      </c>
      <c r="J369" s="630" t="s">
        <v>1053</v>
      </c>
      <c r="K369" s="632">
        <v>100</v>
      </c>
      <c r="L369" s="631" t="s">
        <v>311</v>
      </c>
      <c r="M369" s="631" t="s">
        <v>1027</v>
      </c>
      <c r="N369" s="631" t="s">
        <v>326</v>
      </c>
      <c r="O369" s="631"/>
      <c r="P369" s="634" t="s">
        <v>315</v>
      </c>
      <c r="Q369" s="635" t="s">
        <v>326</v>
      </c>
      <c r="R369" s="635" t="s">
        <v>326</v>
      </c>
      <c r="S369" s="635" t="s">
        <v>326</v>
      </c>
      <c r="T369" s="637" t="s">
        <v>1382</v>
      </c>
    </row>
    <row r="370" spans="1:20" ht="60" x14ac:dyDescent="0.25">
      <c r="A370" s="625" t="s">
        <v>305</v>
      </c>
      <c r="B370" s="626" t="s">
        <v>1020</v>
      </c>
      <c r="C370" s="626" t="s">
        <v>308</v>
      </c>
      <c r="D370" s="627" t="s">
        <v>626</v>
      </c>
      <c r="E370" s="635" t="s">
        <v>1402</v>
      </c>
      <c r="F370" s="636" t="s">
        <v>1028</v>
      </c>
      <c r="G370" s="633" t="s">
        <v>1029</v>
      </c>
      <c r="H370" s="630" t="s">
        <v>1025</v>
      </c>
      <c r="I370" s="631" t="s">
        <v>315</v>
      </c>
      <c r="J370" s="630" t="s">
        <v>1053</v>
      </c>
      <c r="K370" s="632">
        <v>100</v>
      </c>
      <c r="L370" s="631" t="s">
        <v>311</v>
      </c>
      <c r="M370" s="631" t="s">
        <v>1027</v>
      </c>
      <c r="N370" s="631" t="s">
        <v>326</v>
      </c>
      <c r="O370" s="631"/>
      <c r="P370" s="634" t="s">
        <v>315</v>
      </c>
      <c r="Q370" s="635" t="s">
        <v>326</v>
      </c>
      <c r="R370" s="635" t="s">
        <v>326</v>
      </c>
      <c r="S370" s="635" t="s">
        <v>326</v>
      </c>
      <c r="T370" s="637" t="s">
        <v>1382</v>
      </c>
    </row>
    <row r="371" spans="1:20" ht="60" x14ac:dyDescent="0.25">
      <c r="A371" s="625" t="s">
        <v>305</v>
      </c>
      <c r="B371" s="626" t="s">
        <v>1020</v>
      </c>
      <c r="C371" s="626" t="s">
        <v>308</v>
      </c>
      <c r="D371" s="627" t="s">
        <v>626</v>
      </c>
      <c r="E371" s="635" t="s">
        <v>1402</v>
      </c>
      <c r="F371" s="636" t="s">
        <v>1028</v>
      </c>
      <c r="G371" s="633" t="s">
        <v>1030</v>
      </c>
      <c r="H371" s="630" t="s">
        <v>1025</v>
      </c>
      <c r="I371" s="631" t="s">
        <v>315</v>
      </c>
      <c r="J371" s="630" t="s">
        <v>1053</v>
      </c>
      <c r="K371" s="632">
        <v>100</v>
      </c>
      <c r="L371" s="631" t="s">
        <v>311</v>
      </c>
      <c r="M371" s="631" t="s">
        <v>1027</v>
      </c>
      <c r="N371" s="631" t="s">
        <v>326</v>
      </c>
      <c r="O371" s="631"/>
      <c r="P371" s="634" t="s">
        <v>315</v>
      </c>
      <c r="Q371" s="635" t="s">
        <v>326</v>
      </c>
      <c r="R371" s="635" t="s">
        <v>326</v>
      </c>
      <c r="S371" s="635" t="s">
        <v>326</v>
      </c>
      <c r="T371" s="637" t="s">
        <v>1382</v>
      </c>
    </row>
    <row r="372" spans="1:20" ht="60" x14ac:dyDescent="0.25">
      <c r="A372" s="625" t="s">
        <v>305</v>
      </c>
      <c r="B372" s="626" t="s">
        <v>1020</v>
      </c>
      <c r="C372" s="626" t="s">
        <v>308</v>
      </c>
      <c r="D372" s="627" t="s">
        <v>626</v>
      </c>
      <c r="E372" s="635" t="s">
        <v>1402</v>
      </c>
      <c r="F372" s="636" t="s">
        <v>1028</v>
      </c>
      <c r="G372" s="633" t="s">
        <v>1031</v>
      </c>
      <c r="H372" s="630" t="s">
        <v>1025</v>
      </c>
      <c r="I372" s="631" t="s">
        <v>315</v>
      </c>
      <c r="J372" s="630" t="s">
        <v>1053</v>
      </c>
      <c r="K372" s="632">
        <v>100</v>
      </c>
      <c r="L372" s="631" t="s">
        <v>311</v>
      </c>
      <c r="M372" s="631" t="s">
        <v>1027</v>
      </c>
      <c r="N372" s="631" t="s">
        <v>326</v>
      </c>
      <c r="O372" s="631"/>
      <c r="P372" s="634" t="s">
        <v>315</v>
      </c>
      <c r="Q372" s="635" t="s">
        <v>326</v>
      </c>
      <c r="R372" s="635" t="s">
        <v>326</v>
      </c>
      <c r="S372" s="635" t="s">
        <v>326</v>
      </c>
      <c r="T372" s="637" t="s">
        <v>1382</v>
      </c>
    </row>
    <row r="373" spans="1:20" ht="60" x14ac:dyDescent="0.25">
      <c r="A373" s="625" t="s">
        <v>305</v>
      </c>
      <c r="B373" s="626" t="s">
        <v>1020</v>
      </c>
      <c r="C373" s="626" t="s">
        <v>308</v>
      </c>
      <c r="D373" s="627" t="s">
        <v>626</v>
      </c>
      <c r="E373" s="635" t="s">
        <v>1402</v>
      </c>
      <c r="F373" s="636" t="s">
        <v>1032</v>
      </c>
      <c r="G373" s="633" t="s">
        <v>1024</v>
      </c>
      <c r="H373" s="630" t="s">
        <v>534</v>
      </c>
      <c r="I373" s="631" t="s">
        <v>315</v>
      </c>
      <c r="J373" s="630" t="s">
        <v>1054</v>
      </c>
      <c r="K373" s="632">
        <v>100</v>
      </c>
      <c r="L373" s="631" t="s">
        <v>311</v>
      </c>
      <c r="M373" s="631" t="s">
        <v>1027</v>
      </c>
      <c r="N373" s="631" t="s">
        <v>326</v>
      </c>
      <c r="O373" s="631"/>
      <c r="P373" s="634" t="s">
        <v>315</v>
      </c>
      <c r="Q373" s="635" t="s">
        <v>326</v>
      </c>
      <c r="R373" s="635" t="s">
        <v>326</v>
      </c>
      <c r="S373" s="635" t="s">
        <v>326</v>
      </c>
      <c r="T373" s="637" t="s">
        <v>1382</v>
      </c>
    </row>
    <row r="374" spans="1:20" ht="60" x14ac:dyDescent="0.25">
      <c r="A374" s="625" t="s">
        <v>305</v>
      </c>
      <c r="B374" s="626" t="s">
        <v>1020</v>
      </c>
      <c r="C374" s="626" t="s">
        <v>308</v>
      </c>
      <c r="D374" s="627" t="s">
        <v>626</v>
      </c>
      <c r="E374" s="635" t="s">
        <v>1402</v>
      </c>
      <c r="F374" s="636" t="s">
        <v>1033</v>
      </c>
      <c r="G374" s="633" t="s">
        <v>1029</v>
      </c>
      <c r="H374" s="630" t="s">
        <v>534</v>
      </c>
      <c r="I374" s="631" t="s">
        <v>315</v>
      </c>
      <c r="J374" s="630" t="s">
        <v>1054</v>
      </c>
      <c r="K374" s="632">
        <v>100</v>
      </c>
      <c r="L374" s="631" t="s">
        <v>311</v>
      </c>
      <c r="M374" s="631" t="s">
        <v>1027</v>
      </c>
      <c r="N374" s="631" t="s">
        <v>326</v>
      </c>
      <c r="O374" s="631"/>
      <c r="P374" s="634" t="s">
        <v>315</v>
      </c>
      <c r="Q374" s="635" t="s">
        <v>326</v>
      </c>
      <c r="R374" s="635" t="s">
        <v>326</v>
      </c>
      <c r="S374" s="635" t="s">
        <v>326</v>
      </c>
      <c r="T374" s="637" t="s">
        <v>1382</v>
      </c>
    </row>
    <row r="375" spans="1:20" ht="60" x14ac:dyDescent="0.25">
      <c r="A375" s="625" t="s">
        <v>305</v>
      </c>
      <c r="B375" s="626" t="s">
        <v>1020</v>
      </c>
      <c r="C375" s="626" t="s">
        <v>308</v>
      </c>
      <c r="D375" s="627" t="s">
        <v>626</v>
      </c>
      <c r="E375" s="635" t="s">
        <v>1402</v>
      </c>
      <c r="F375" s="636" t="s">
        <v>1034</v>
      </c>
      <c r="G375" s="633" t="s">
        <v>1035</v>
      </c>
      <c r="H375" s="630" t="s">
        <v>1036</v>
      </c>
      <c r="I375" s="631" t="s">
        <v>315</v>
      </c>
      <c r="J375" s="630" t="s">
        <v>1055</v>
      </c>
      <c r="K375" s="632">
        <v>100</v>
      </c>
      <c r="L375" s="631" t="s">
        <v>311</v>
      </c>
      <c r="M375" s="631" t="s">
        <v>1027</v>
      </c>
      <c r="N375" s="631" t="s">
        <v>326</v>
      </c>
      <c r="O375" s="631"/>
      <c r="P375" s="634" t="s">
        <v>315</v>
      </c>
      <c r="Q375" s="635" t="s">
        <v>326</v>
      </c>
      <c r="R375" s="635" t="s">
        <v>326</v>
      </c>
      <c r="S375" s="635" t="s">
        <v>326</v>
      </c>
      <c r="T375" s="637" t="s">
        <v>1382</v>
      </c>
    </row>
    <row r="376" spans="1:20" ht="60" x14ac:dyDescent="0.25">
      <c r="A376" s="625" t="s">
        <v>305</v>
      </c>
      <c r="B376" s="626" t="s">
        <v>1020</v>
      </c>
      <c r="C376" s="626" t="s">
        <v>308</v>
      </c>
      <c r="D376" s="627" t="s">
        <v>626</v>
      </c>
      <c r="E376" s="635" t="s">
        <v>1402</v>
      </c>
      <c r="F376" s="636" t="s">
        <v>1034</v>
      </c>
      <c r="G376" s="633" t="s">
        <v>1024</v>
      </c>
      <c r="H376" s="630" t="s">
        <v>1036</v>
      </c>
      <c r="I376" s="631" t="s">
        <v>315</v>
      </c>
      <c r="J376" s="630" t="s">
        <v>1055</v>
      </c>
      <c r="K376" s="632">
        <v>100</v>
      </c>
      <c r="L376" s="631" t="s">
        <v>311</v>
      </c>
      <c r="M376" s="631" t="s">
        <v>1027</v>
      </c>
      <c r="N376" s="631" t="s">
        <v>326</v>
      </c>
      <c r="O376" s="631"/>
      <c r="P376" s="634" t="s">
        <v>315</v>
      </c>
      <c r="Q376" s="635" t="s">
        <v>326</v>
      </c>
      <c r="R376" s="635" t="s">
        <v>326</v>
      </c>
      <c r="S376" s="635" t="s">
        <v>326</v>
      </c>
      <c r="T376" s="637" t="s">
        <v>1382</v>
      </c>
    </row>
    <row r="377" spans="1:20" ht="60" x14ac:dyDescent="0.25">
      <c r="A377" s="625" t="s">
        <v>305</v>
      </c>
      <c r="B377" s="626" t="s">
        <v>1020</v>
      </c>
      <c r="C377" s="626" t="s">
        <v>308</v>
      </c>
      <c r="D377" s="627" t="s">
        <v>626</v>
      </c>
      <c r="E377" s="635" t="s">
        <v>1402</v>
      </c>
      <c r="F377" s="636" t="s">
        <v>1034</v>
      </c>
      <c r="G377" s="633" t="s">
        <v>1029</v>
      </c>
      <c r="H377" s="630" t="s">
        <v>1036</v>
      </c>
      <c r="I377" s="631" t="s">
        <v>315</v>
      </c>
      <c r="J377" s="630" t="s">
        <v>1054</v>
      </c>
      <c r="K377" s="632">
        <v>100</v>
      </c>
      <c r="L377" s="631" t="s">
        <v>311</v>
      </c>
      <c r="M377" s="631" t="s">
        <v>1027</v>
      </c>
      <c r="N377" s="631" t="s">
        <v>326</v>
      </c>
      <c r="O377" s="631"/>
      <c r="P377" s="634" t="s">
        <v>315</v>
      </c>
      <c r="Q377" s="635" t="s">
        <v>326</v>
      </c>
      <c r="R377" s="635" t="s">
        <v>326</v>
      </c>
      <c r="S377" s="635" t="s">
        <v>326</v>
      </c>
      <c r="T377" s="637" t="s">
        <v>1382</v>
      </c>
    </row>
    <row r="378" spans="1:20" ht="60" x14ac:dyDescent="0.25">
      <c r="A378" s="625" t="s">
        <v>305</v>
      </c>
      <c r="B378" s="626" t="s">
        <v>1020</v>
      </c>
      <c r="C378" s="626" t="s">
        <v>308</v>
      </c>
      <c r="D378" s="627" t="s">
        <v>626</v>
      </c>
      <c r="E378" s="635" t="s">
        <v>1402</v>
      </c>
      <c r="F378" s="636" t="s">
        <v>1037</v>
      </c>
      <c r="G378" s="633" t="s">
        <v>1035</v>
      </c>
      <c r="H378" s="630" t="s">
        <v>326</v>
      </c>
      <c r="I378" s="631" t="s">
        <v>315</v>
      </c>
      <c r="J378" s="630" t="s">
        <v>1056</v>
      </c>
      <c r="K378" s="632">
        <v>100</v>
      </c>
      <c r="L378" s="631" t="s">
        <v>311</v>
      </c>
      <c r="M378" s="631" t="s">
        <v>1027</v>
      </c>
      <c r="N378" s="631" t="s">
        <v>326</v>
      </c>
      <c r="O378" s="631"/>
      <c r="P378" s="634" t="s">
        <v>315</v>
      </c>
      <c r="Q378" s="635" t="s">
        <v>326</v>
      </c>
      <c r="R378" s="635" t="s">
        <v>326</v>
      </c>
      <c r="S378" s="635" t="s">
        <v>326</v>
      </c>
      <c r="T378" s="637" t="s">
        <v>1382</v>
      </c>
    </row>
    <row r="379" spans="1:20" ht="60" x14ac:dyDescent="0.25">
      <c r="A379" s="625" t="s">
        <v>305</v>
      </c>
      <c r="B379" s="626" t="s">
        <v>1020</v>
      </c>
      <c r="C379" s="626" t="s">
        <v>308</v>
      </c>
      <c r="D379" s="627" t="s">
        <v>626</v>
      </c>
      <c r="E379" s="635" t="s">
        <v>1402</v>
      </c>
      <c r="F379" s="636" t="s">
        <v>1037</v>
      </c>
      <c r="G379" s="633" t="s">
        <v>1024</v>
      </c>
      <c r="H379" s="630" t="s">
        <v>326</v>
      </c>
      <c r="I379" s="631" t="s">
        <v>315</v>
      </c>
      <c r="J379" s="630" t="s">
        <v>1055</v>
      </c>
      <c r="K379" s="632">
        <v>100</v>
      </c>
      <c r="L379" s="631" t="s">
        <v>311</v>
      </c>
      <c r="M379" s="631" t="s">
        <v>1027</v>
      </c>
      <c r="N379" s="631" t="s">
        <v>326</v>
      </c>
      <c r="O379" s="631"/>
      <c r="P379" s="634" t="s">
        <v>315</v>
      </c>
      <c r="Q379" s="635" t="s">
        <v>326</v>
      </c>
      <c r="R379" s="635" t="s">
        <v>326</v>
      </c>
      <c r="S379" s="635" t="s">
        <v>326</v>
      </c>
      <c r="T379" s="637" t="s">
        <v>1382</v>
      </c>
    </row>
    <row r="380" spans="1:20" ht="60" x14ac:dyDescent="0.25">
      <c r="A380" s="625" t="s">
        <v>305</v>
      </c>
      <c r="B380" s="626" t="s">
        <v>1020</v>
      </c>
      <c r="C380" s="626" t="s">
        <v>308</v>
      </c>
      <c r="D380" s="627" t="s">
        <v>626</v>
      </c>
      <c r="E380" s="635" t="s">
        <v>1402</v>
      </c>
      <c r="F380" s="636" t="s">
        <v>1037</v>
      </c>
      <c r="G380" s="633" t="s">
        <v>1029</v>
      </c>
      <c r="H380" s="630" t="s">
        <v>326</v>
      </c>
      <c r="I380" s="631" t="s">
        <v>315</v>
      </c>
      <c r="J380" s="630" t="s">
        <v>1054</v>
      </c>
      <c r="K380" s="632">
        <v>100</v>
      </c>
      <c r="L380" s="631" t="s">
        <v>311</v>
      </c>
      <c r="M380" s="631" t="s">
        <v>1027</v>
      </c>
      <c r="N380" s="631" t="s">
        <v>326</v>
      </c>
      <c r="O380" s="631"/>
      <c r="P380" s="634" t="s">
        <v>315</v>
      </c>
      <c r="Q380" s="635" t="s">
        <v>326</v>
      </c>
      <c r="R380" s="635" t="s">
        <v>326</v>
      </c>
      <c r="S380" s="635" t="s">
        <v>326</v>
      </c>
      <c r="T380" s="637" t="s">
        <v>1382</v>
      </c>
    </row>
    <row r="381" spans="1:20" ht="60" x14ac:dyDescent="0.25">
      <c r="A381" s="625" t="s">
        <v>305</v>
      </c>
      <c r="B381" s="626" t="s">
        <v>1020</v>
      </c>
      <c r="C381" s="626" t="s">
        <v>308</v>
      </c>
      <c r="D381" s="627" t="s">
        <v>626</v>
      </c>
      <c r="E381" s="635" t="s">
        <v>1402</v>
      </c>
      <c r="F381" s="636" t="s">
        <v>1037</v>
      </c>
      <c r="G381" s="633" t="s">
        <v>1030</v>
      </c>
      <c r="H381" s="630" t="s">
        <v>326</v>
      </c>
      <c r="I381" s="631" t="s">
        <v>315</v>
      </c>
      <c r="J381" s="630" t="s">
        <v>1054</v>
      </c>
      <c r="K381" s="632">
        <v>100</v>
      </c>
      <c r="L381" s="631" t="s">
        <v>311</v>
      </c>
      <c r="M381" s="631" t="s">
        <v>1027</v>
      </c>
      <c r="N381" s="631" t="s">
        <v>326</v>
      </c>
      <c r="O381" s="631"/>
      <c r="P381" s="634" t="s">
        <v>315</v>
      </c>
      <c r="Q381" s="635" t="s">
        <v>326</v>
      </c>
      <c r="R381" s="635" t="s">
        <v>326</v>
      </c>
      <c r="S381" s="635" t="s">
        <v>326</v>
      </c>
      <c r="T381" s="637" t="s">
        <v>1382</v>
      </c>
    </row>
    <row r="382" spans="1:20" ht="60" x14ac:dyDescent="0.25">
      <c r="A382" s="625" t="s">
        <v>305</v>
      </c>
      <c r="B382" s="626" t="s">
        <v>1020</v>
      </c>
      <c r="C382" s="626" t="s">
        <v>308</v>
      </c>
      <c r="D382" s="627" t="s">
        <v>626</v>
      </c>
      <c r="E382" s="635" t="s">
        <v>1402</v>
      </c>
      <c r="F382" s="636" t="s">
        <v>1037</v>
      </c>
      <c r="G382" s="633" t="s">
        <v>1031</v>
      </c>
      <c r="H382" s="630" t="s">
        <v>326</v>
      </c>
      <c r="I382" s="631" t="s">
        <v>315</v>
      </c>
      <c r="J382" s="630" t="s">
        <v>1054</v>
      </c>
      <c r="K382" s="632">
        <v>100</v>
      </c>
      <c r="L382" s="631" t="s">
        <v>311</v>
      </c>
      <c r="M382" s="631" t="s">
        <v>1027</v>
      </c>
      <c r="N382" s="631" t="s">
        <v>326</v>
      </c>
      <c r="O382" s="631"/>
      <c r="P382" s="634" t="s">
        <v>315</v>
      </c>
      <c r="Q382" s="635" t="s">
        <v>326</v>
      </c>
      <c r="R382" s="635" t="s">
        <v>326</v>
      </c>
      <c r="S382" s="635" t="s">
        <v>326</v>
      </c>
      <c r="T382" s="637" t="s">
        <v>1382</v>
      </c>
    </row>
    <row r="383" spans="1:20" ht="150" x14ac:dyDescent="0.25">
      <c r="A383" s="625" t="s">
        <v>305</v>
      </c>
      <c r="B383" s="626" t="s">
        <v>1020</v>
      </c>
      <c r="C383" s="626" t="s">
        <v>308</v>
      </c>
      <c r="D383" s="627" t="s">
        <v>626</v>
      </c>
      <c r="E383" s="635" t="s">
        <v>1402</v>
      </c>
      <c r="F383" s="636" t="s">
        <v>1039</v>
      </c>
      <c r="G383" s="633" t="s">
        <v>1024</v>
      </c>
      <c r="H383" s="630" t="s">
        <v>698</v>
      </c>
      <c r="I383" s="631" t="s">
        <v>315</v>
      </c>
      <c r="J383" s="630" t="s">
        <v>1053</v>
      </c>
      <c r="K383" s="632">
        <v>100</v>
      </c>
      <c r="L383" s="631" t="s">
        <v>311</v>
      </c>
      <c r="M383" s="631" t="s">
        <v>1027</v>
      </c>
      <c r="N383" s="631" t="s">
        <v>326</v>
      </c>
      <c r="O383" s="631"/>
      <c r="P383" s="634" t="s">
        <v>315</v>
      </c>
      <c r="Q383" s="635" t="s">
        <v>326</v>
      </c>
      <c r="R383" s="635" t="s">
        <v>326</v>
      </c>
      <c r="S383" s="635" t="s">
        <v>326</v>
      </c>
      <c r="T383" s="637" t="s">
        <v>1407</v>
      </c>
    </row>
    <row r="384" spans="1:20" ht="60" x14ac:dyDescent="0.25">
      <c r="A384" s="625" t="s">
        <v>305</v>
      </c>
      <c r="B384" s="626" t="s">
        <v>1020</v>
      </c>
      <c r="C384" s="626" t="s">
        <v>308</v>
      </c>
      <c r="D384" s="627" t="s">
        <v>626</v>
      </c>
      <c r="E384" s="635" t="s">
        <v>1402</v>
      </c>
      <c r="F384" s="636" t="s">
        <v>1039</v>
      </c>
      <c r="G384" s="633" t="s">
        <v>1029</v>
      </c>
      <c r="H384" s="630" t="s">
        <v>698</v>
      </c>
      <c r="I384" s="631" t="s">
        <v>315</v>
      </c>
      <c r="J384" s="630" t="s">
        <v>1053</v>
      </c>
      <c r="K384" s="632">
        <v>100</v>
      </c>
      <c r="L384" s="631" t="s">
        <v>311</v>
      </c>
      <c r="M384" s="631" t="s">
        <v>1027</v>
      </c>
      <c r="N384" s="631" t="s">
        <v>326</v>
      </c>
      <c r="O384" s="631"/>
      <c r="P384" s="634" t="s">
        <v>315</v>
      </c>
      <c r="Q384" s="635" t="s">
        <v>326</v>
      </c>
      <c r="R384" s="635" t="s">
        <v>326</v>
      </c>
      <c r="S384" s="635" t="s">
        <v>326</v>
      </c>
      <c r="T384" s="637" t="s">
        <v>1382</v>
      </c>
    </row>
    <row r="385" spans="1:20" ht="60" x14ac:dyDescent="0.25">
      <c r="A385" s="625" t="s">
        <v>305</v>
      </c>
      <c r="B385" s="626" t="s">
        <v>1020</v>
      </c>
      <c r="C385" s="626" t="s">
        <v>308</v>
      </c>
      <c r="D385" s="627" t="s">
        <v>626</v>
      </c>
      <c r="E385" s="635" t="s">
        <v>1402</v>
      </c>
      <c r="F385" s="636" t="s">
        <v>1039</v>
      </c>
      <c r="G385" s="633" t="s">
        <v>1030</v>
      </c>
      <c r="H385" s="630" t="s">
        <v>1040</v>
      </c>
      <c r="I385" s="631" t="s">
        <v>315</v>
      </c>
      <c r="J385" s="630" t="s">
        <v>1053</v>
      </c>
      <c r="K385" s="632">
        <v>100</v>
      </c>
      <c r="L385" s="631" t="s">
        <v>311</v>
      </c>
      <c r="M385" s="631" t="s">
        <v>1027</v>
      </c>
      <c r="N385" s="631" t="s">
        <v>326</v>
      </c>
      <c r="O385" s="631"/>
      <c r="P385" s="634" t="s">
        <v>315</v>
      </c>
      <c r="Q385" s="635" t="s">
        <v>326</v>
      </c>
      <c r="R385" s="635" t="s">
        <v>326</v>
      </c>
      <c r="S385" s="635" t="s">
        <v>326</v>
      </c>
      <c r="T385" s="637" t="s">
        <v>1382</v>
      </c>
    </row>
    <row r="386" spans="1:20" ht="150" x14ac:dyDescent="0.25">
      <c r="A386" s="625" t="s">
        <v>305</v>
      </c>
      <c r="B386" s="626" t="s">
        <v>1020</v>
      </c>
      <c r="C386" s="626" t="s">
        <v>308</v>
      </c>
      <c r="D386" s="627" t="s">
        <v>626</v>
      </c>
      <c r="E386" s="635" t="s">
        <v>1402</v>
      </c>
      <c r="F386" s="636" t="s">
        <v>1039</v>
      </c>
      <c r="G386" s="633" t="s">
        <v>1031</v>
      </c>
      <c r="H386" s="630" t="s">
        <v>1040</v>
      </c>
      <c r="I386" s="631" t="s">
        <v>315</v>
      </c>
      <c r="J386" s="630" t="s">
        <v>1053</v>
      </c>
      <c r="K386" s="632">
        <v>100</v>
      </c>
      <c r="L386" s="631" t="s">
        <v>311</v>
      </c>
      <c r="M386" s="631" t="s">
        <v>1027</v>
      </c>
      <c r="N386" s="631" t="s">
        <v>326</v>
      </c>
      <c r="O386" s="631"/>
      <c r="P386" s="634" t="s">
        <v>315</v>
      </c>
      <c r="Q386" s="635" t="s">
        <v>326</v>
      </c>
      <c r="R386" s="635" t="s">
        <v>326</v>
      </c>
      <c r="S386" s="635" t="s">
        <v>326</v>
      </c>
      <c r="T386" s="637" t="s">
        <v>1407</v>
      </c>
    </row>
    <row r="387" spans="1:20" ht="60" x14ac:dyDescent="0.25">
      <c r="A387" s="625" t="s">
        <v>305</v>
      </c>
      <c r="B387" s="626" t="s">
        <v>1020</v>
      </c>
      <c r="C387" s="626" t="s">
        <v>308</v>
      </c>
      <c r="D387" s="627" t="s">
        <v>626</v>
      </c>
      <c r="E387" s="635" t="s">
        <v>1402</v>
      </c>
      <c r="F387" s="636" t="s">
        <v>1041</v>
      </c>
      <c r="G387" s="633" t="s">
        <v>1035</v>
      </c>
      <c r="H387" s="630" t="s">
        <v>1042</v>
      </c>
      <c r="I387" s="631" t="s">
        <v>315</v>
      </c>
      <c r="J387" s="630" t="s">
        <v>1056</v>
      </c>
      <c r="K387" s="632">
        <v>100</v>
      </c>
      <c r="L387" s="631" t="s">
        <v>311</v>
      </c>
      <c r="M387" s="631" t="s">
        <v>1027</v>
      </c>
      <c r="N387" s="631" t="s">
        <v>326</v>
      </c>
      <c r="O387" s="631"/>
      <c r="P387" s="634" t="s">
        <v>315</v>
      </c>
      <c r="Q387" s="635" t="s">
        <v>326</v>
      </c>
      <c r="R387" s="635" t="s">
        <v>326</v>
      </c>
      <c r="S387" s="635" t="s">
        <v>326</v>
      </c>
      <c r="T387" s="637" t="s">
        <v>1382</v>
      </c>
    </row>
    <row r="388" spans="1:20" ht="60" x14ac:dyDescent="0.25">
      <c r="A388" s="625" t="s">
        <v>305</v>
      </c>
      <c r="B388" s="626" t="s">
        <v>1020</v>
      </c>
      <c r="C388" s="626" t="s">
        <v>308</v>
      </c>
      <c r="D388" s="627" t="s">
        <v>626</v>
      </c>
      <c r="E388" s="635" t="s">
        <v>1402</v>
      </c>
      <c r="F388" s="636" t="s">
        <v>1043</v>
      </c>
      <c r="G388" s="633" t="s">
        <v>1024</v>
      </c>
      <c r="H388" s="630" t="s">
        <v>1042</v>
      </c>
      <c r="I388" s="631" t="s">
        <v>315</v>
      </c>
      <c r="J388" s="630" t="s">
        <v>1055</v>
      </c>
      <c r="K388" s="632">
        <v>100</v>
      </c>
      <c r="L388" s="631" t="s">
        <v>311</v>
      </c>
      <c r="M388" s="631" t="s">
        <v>1027</v>
      </c>
      <c r="N388" s="631" t="s">
        <v>326</v>
      </c>
      <c r="O388" s="631"/>
      <c r="P388" s="634" t="s">
        <v>315</v>
      </c>
      <c r="Q388" s="635" t="s">
        <v>326</v>
      </c>
      <c r="R388" s="635" t="s">
        <v>326</v>
      </c>
      <c r="S388" s="635" t="s">
        <v>326</v>
      </c>
      <c r="T388" s="637" t="s">
        <v>1382</v>
      </c>
    </row>
    <row r="389" spans="1:20" ht="150" x14ac:dyDescent="0.25">
      <c r="A389" s="625" t="s">
        <v>305</v>
      </c>
      <c r="B389" s="626" t="s">
        <v>1020</v>
      </c>
      <c r="C389" s="626" t="s">
        <v>308</v>
      </c>
      <c r="D389" s="627" t="s">
        <v>626</v>
      </c>
      <c r="E389" s="635" t="s">
        <v>1402</v>
      </c>
      <c r="F389" s="636" t="s">
        <v>1044</v>
      </c>
      <c r="G389" s="633" t="s">
        <v>1035</v>
      </c>
      <c r="H389" s="630" t="s">
        <v>1045</v>
      </c>
      <c r="I389" s="631" t="s">
        <v>315</v>
      </c>
      <c r="J389" s="630" t="s">
        <v>1054</v>
      </c>
      <c r="K389" s="632">
        <v>100</v>
      </c>
      <c r="L389" s="631" t="s">
        <v>311</v>
      </c>
      <c r="M389" s="631" t="s">
        <v>1027</v>
      </c>
      <c r="N389" s="631" t="s">
        <v>326</v>
      </c>
      <c r="O389" s="631"/>
      <c r="P389" s="634" t="s">
        <v>315</v>
      </c>
      <c r="Q389" s="635" t="s">
        <v>326</v>
      </c>
      <c r="R389" s="635" t="s">
        <v>326</v>
      </c>
      <c r="S389" s="635" t="s">
        <v>326</v>
      </c>
      <c r="T389" s="637" t="s">
        <v>1407</v>
      </c>
    </row>
    <row r="390" spans="1:20" ht="60" x14ac:dyDescent="0.25">
      <c r="A390" s="625" t="s">
        <v>305</v>
      </c>
      <c r="B390" s="626" t="s">
        <v>1020</v>
      </c>
      <c r="C390" s="626" t="s">
        <v>308</v>
      </c>
      <c r="D390" s="627" t="s">
        <v>626</v>
      </c>
      <c r="E390" s="635" t="s">
        <v>1402</v>
      </c>
      <c r="F390" s="636" t="s">
        <v>1046</v>
      </c>
      <c r="G390" s="633" t="s">
        <v>1024</v>
      </c>
      <c r="H390" s="630" t="s">
        <v>1045</v>
      </c>
      <c r="I390" s="631" t="s">
        <v>315</v>
      </c>
      <c r="J390" s="630" t="s">
        <v>1055</v>
      </c>
      <c r="K390" s="632">
        <v>100</v>
      </c>
      <c r="L390" s="631" t="s">
        <v>311</v>
      </c>
      <c r="M390" s="631" t="s">
        <v>1027</v>
      </c>
      <c r="N390" s="631" t="s">
        <v>326</v>
      </c>
      <c r="O390" s="631"/>
      <c r="P390" s="634" t="s">
        <v>315</v>
      </c>
      <c r="Q390" s="635" t="s">
        <v>326</v>
      </c>
      <c r="R390" s="635" t="s">
        <v>326</v>
      </c>
      <c r="S390" s="635" t="s">
        <v>326</v>
      </c>
      <c r="T390" s="637" t="s">
        <v>1382</v>
      </c>
    </row>
    <row r="391" spans="1:20" ht="60" x14ac:dyDescent="0.25">
      <c r="A391" s="625" t="s">
        <v>305</v>
      </c>
      <c r="B391" s="626" t="s">
        <v>1020</v>
      </c>
      <c r="C391" s="626" t="s">
        <v>308</v>
      </c>
      <c r="D391" s="627" t="s">
        <v>626</v>
      </c>
      <c r="E391" s="635" t="s">
        <v>1402</v>
      </c>
      <c r="F391" s="636" t="s">
        <v>1047</v>
      </c>
      <c r="G391" s="633" t="s">
        <v>1035</v>
      </c>
      <c r="H391" s="630" t="s">
        <v>1048</v>
      </c>
      <c r="I391" s="631" t="s">
        <v>315</v>
      </c>
      <c r="J391" s="630" t="s">
        <v>1056</v>
      </c>
      <c r="K391" s="632">
        <v>100</v>
      </c>
      <c r="L391" s="631" t="s">
        <v>311</v>
      </c>
      <c r="M391" s="631" t="s">
        <v>1027</v>
      </c>
      <c r="N391" s="631" t="s">
        <v>326</v>
      </c>
      <c r="O391" s="631"/>
      <c r="P391" s="634" t="s">
        <v>315</v>
      </c>
      <c r="Q391" s="635" t="s">
        <v>326</v>
      </c>
      <c r="R391" s="635" t="s">
        <v>326</v>
      </c>
      <c r="S391" s="635" t="s">
        <v>326</v>
      </c>
      <c r="T391" s="637" t="s">
        <v>1382</v>
      </c>
    </row>
    <row r="392" spans="1:20" ht="60" x14ac:dyDescent="0.25">
      <c r="A392" s="625" t="s">
        <v>305</v>
      </c>
      <c r="B392" s="626" t="s">
        <v>1020</v>
      </c>
      <c r="C392" s="626" t="s">
        <v>308</v>
      </c>
      <c r="D392" s="627" t="s">
        <v>626</v>
      </c>
      <c r="E392" s="635" t="s">
        <v>1402</v>
      </c>
      <c r="F392" s="636" t="s">
        <v>1049</v>
      </c>
      <c r="G392" s="633" t="s">
        <v>1024</v>
      </c>
      <c r="H392" s="630" t="s">
        <v>1048</v>
      </c>
      <c r="I392" s="631" t="s">
        <v>315</v>
      </c>
      <c r="J392" s="630" t="s">
        <v>1055</v>
      </c>
      <c r="K392" s="632">
        <v>100</v>
      </c>
      <c r="L392" s="631" t="s">
        <v>311</v>
      </c>
      <c r="M392" s="631" t="s">
        <v>1027</v>
      </c>
      <c r="N392" s="631" t="s">
        <v>326</v>
      </c>
      <c r="O392" s="631"/>
      <c r="P392" s="634" t="s">
        <v>315</v>
      </c>
      <c r="Q392" s="635" t="s">
        <v>326</v>
      </c>
      <c r="R392" s="635" t="s">
        <v>326</v>
      </c>
      <c r="S392" s="635" t="s">
        <v>326</v>
      </c>
      <c r="T392" s="637" t="s">
        <v>1382</v>
      </c>
    </row>
    <row r="393" spans="1:20" ht="150" x14ac:dyDescent="0.25">
      <c r="A393" s="625" t="s">
        <v>305</v>
      </c>
      <c r="B393" s="626" t="s">
        <v>1020</v>
      </c>
      <c r="C393" s="626" t="s">
        <v>308</v>
      </c>
      <c r="D393" s="627" t="s">
        <v>626</v>
      </c>
      <c r="E393" s="635" t="s">
        <v>1402</v>
      </c>
      <c r="F393" s="636" t="s">
        <v>1379</v>
      </c>
      <c r="G393" s="633" t="s">
        <v>1035</v>
      </c>
      <c r="H393" s="630" t="s">
        <v>1051</v>
      </c>
      <c r="I393" s="631" t="s">
        <v>315</v>
      </c>
      <c r="J393" s="630" t="s">
        <v>1056</v>
      </c>
      <c r="K393" s="632">
        <v>100</v>
      </c>
      <c r="L393" s="631" t="s">
        <v>311</v>
      </c>
      <c r="M393" s="631" t="s">
        <v>1027</v>
      </c>
      <c r="N393" s="631" t="s">
        <v>326</v>
      </c>
      <c r="O393" s="631"/>
      <c r="P393" s="634" t="s">
        <v>315</v>
      </c>
      <c r="Q393" s="635" t="s">
        <v>326</v>
      </c>
      <c r="R393" s="635" t="s">
        <v>326</v>
      </c>
      <c r="S393" s="635" t="s">
        <v>326</v>
      </c>
      <c r="T393" s="637" t="s">
        <v>1407</v>
      </c>
    </row>
    <row r="394" spans="1:20" ht="120" x14ac:dyDescent="0.25">
      <c r="A394" s="625" t="s">
        <v>305</v>
      </c>
      <c r="B394" s="626" t="s">
        <v>1020</v>
      </c>
      <c r="C394" s="626" t="s">
        <v>308</v>
      </c>
      <c r="D394" s="627" t="s">
        <v>626</v>
      </c>
      <c r="E394" s="635" t="s">
        <v>1402</v>
      </c>
      <c r="F394" s="636" t="s">
        <v>1050</v>
      </c>
      <c r="G394" s="633" t="s">
        <v>1024</v>
      </c>
      <c r="H394" s="630" t="s">
        <v>1051</v>
      </c>
      <c r="I394" s="631" t="s">
        <v>315</v>
      </c>
      <c r="J394" s="630" t="s">
        <v>1055</v>
      </c>
      <c r="K394" s="632">
        <v>100</v>
      </c>
      <c r="L394" s="631" t="s">
        <v>311</v>
      </c>
      <c r="M394" s="631" t="s">
        <v>1027</v>
      </c>
      <c r="N394" s="631" t="s">
        <v>326</v>
      </c>
      <c r="O394" s="631"/>
      <c r="P394" s="634" t="s">
        <v>315</v>
      </c>
      <c r="Q394" s="635" t="s">
        <v>326</v>
      </c>
      <c r="R394" s="635" t="s">
        <v>326</v>
      </c>
      <c r="S394" s="635" t="s">
        <v>326</v>
      </c>
      <c r="T394" s="637" t="s">
        <v>1382</v>
      </c>
    </row>
    <row r="395" spans="1:20" ht="60" x14ac:dyDescent="0.25">
      <c r="A395" s="625" t="s">
        <v>305</v>
      </c>
      <c r="B395" s="626" t="s">
        <v>1020</v>
      </c>
      <c r="C395" s="626" t="s">
        <v>308</v>
      </c>
      <c r="D395" s="627" t="s">
        <v>626</v>
      </c>
      <c r="E395" s="635" t="s">
        <v>1402</v>
      </c>
      <c r="F395" s="636" t="s">
        <v>1052</v>
      </c>
      <c r="G395" s="633" t="s">
        <v>1035</v>
      </c>
      <c r="H395" s="630" t="s">
        <v>533</v>
      </c>
      <c r="I395" s="631" t="s">
        <v>315</v>
      </c>
      <c r="J395" s="630" t="s">
        <v>1056</v>
      </c>
      <c r="K395" s="632">
        <v>100</v>
      </c>
      <c r="L395" s="631" t="s">
        <v>311</v>
      </c>
      <c r="M395" s="631" t="s">
        <v>1027</v>
      </c>
      <c r="N395" s="631" t="s">
        <v>326</v>
      </c>
      <c r="O395" s="631"/>
      <c r="P395" s="634" t="s">
        <v>315</v>
      </c>
      <c r="Q395" s="635" t="s">
        <v>326</v>
      </c>
      <c r="R395" s="635" t="s">
        <v>326</v>
      </c>
      <c r="S395" s="635" t="s">
        <v>326</v>
      </c>
      <c r="T395" s="637" t="s">
        <v>1382</v>
      </c>
    </row>
    <row r="396" spans="1:20" ht="150" x14ac:dyDescent="0.25">
      <c r="A396" s="625" t="s">
        <v>305</v>
      </c>
      <c r="B396" s="626" t="s">
        <v>1020</v>
      </c>
      <c r="C396" s="626" t="s">
        <v>308</v>
      </c>
      <c r="D396" s="627" t="s">
        <v>626</v>
      </c>
      <c r="E396" s="635" t="s">
        <v>1402</v>
      </c>
      <c r="F396" s="636" t="s">
        <v>1052</v>
      </c>
      <c r="G396" s="633" t="s">
        <v>1024</v>
      </c>
      <c r="H396" s="630" t="s">
        <v>533</v>
      </c>
      <c r="I396" s="631" t="s">
        <v>315</v>
      </c>
      <c r="J396" s="630" t="s">
        <v>1055</v>
      </c>
      <c r="K396" s="632">
        <v>100</v>
      </c>
      <c r="L396" s="631" t="s">
        <v>311</v>
      </c>
      <c r="M396" s="631" t="s">
        <v>1027</v>
      </c>
      <c r="N396" s="631" t="s">
        <v>326</v>
      </c>
      <c r="O396" s="631"/>
      <c r="P396" s="634" t="s">
        <v>315</v>
      </c>
      <c r="Q396" s="635" t="s">
        <v>326</v>
      </c>
      <c r="R396" s="635" t="s">
        <v>326</v>
      </c>
      <c r="S396" s="635" t="s">
        <v>326</v>
      </c>
      <c r="T396" s="637" t="s">
        <v>1407</v>
      </c>
    </row>
    <row r="397" spans="1:20" ht="105" x14ac:dyDescent="0.25">
      <c r="A397" s="625" t="s">
        <v>305</v>
      </c>
      <c r="B397" s="626" t="s">
        <v>1020</v>
      </c>
      <c r="C397" s="626" t="s">
        <v>308</v>
      </c>
      <c r="D397" s="627" t="s">
        <v>626</v>
      </c>
      <c r="E397" s="635" t="s">
        <v>1403</v>
      </c>
      <c r="F397" s="636" t="s">
        <v>1023</v>
      </c>
      <c r="G397" s="633" t="s">
        <v>1024</v>
      </c>
      <c r="H397" s="630" t="s">
        <v>1025</v>
      </c>
      <c r="I397" s="631" t="s">
        <v>315</v>
      </c>
      <c r="J397" s="630" t="s">
        <v>788</v>
      </c>
      <c r="K397" s="632">
        <v>100</v>
      </c>
      <c r="L397" s="631" t="s">
        <v>311</v>
      </c>
      <c r="M397" s="631" t="s">
        <v>1027</v>
      </c>
      <c r="N397" s="631" t="s">
        <v>326</v>
      </c>
      <c r="O397" s="631"/>
      <c r="P397" s="634" t="s">
        <v>315</v>
      </c>
      <c r="Q397" s="635" t="s">
        <v>326</v>
      </c>
      <c r="R397" s="635" t="s">
        <v>326</v>
      </c>
      <c r="S397" s="635" t="s">
        <v>326</v>
      </c>
      <c r="T397" s="637" t="s">
        <v>1404</v>
      </c>
    </row>
    <row r="398" spans="1:20" ht="60" x14ac:dyDescent="0.25">
      <c r="A398" s="625" t="s">
        <v>305</v>
      </c>
      <c r="B398" s="626" t="s">
        <v>1020</v>
      </c>
      <c r="C398" s="626" t="s">
        <v>308</v>
      </c>
      <c r="D398" s="627" t="s">
        <v>626</v>
      </c>
      <c r="E398" s="635" t="s">
        <v>1403</v>
      </c>
      <c r="F398" s="636" t="s">
        <v>1028</v>
      </c>
      <c r="G398" s="633" t="s">
        <v>1029</v>
      </c>
      <c r="H398" s="630" t="s">
        <v>1025</v>
      </c>
      <c r="I398" s="631" t="s">
        <v>315</v>
      </c>
      <c r="J398" s="630" t="s">
        <v>788</v>
      </c>
      <c r="K398" s="632">
        <v>100</v>
      </c>
      <c r="L398" s="631" t="s">
        <v>311</v>
      </c>
      <c r="M398" s="631" t="s">
        <v>1027</v>
      </c>
      <c r="N398" s="631" t="s">
        <v>326</v>
      </c>
      <c r="O398" s="631"/>
      <c r="P398" s="634" t="s">
        <v>315</v>
      </c>
      <c r="Q398" s="635" t="s">
        <v>326</v>
      </c>
      <c r="R398" s="635" t="s">
        <v>326</v>
      </c>
      <c r="S398" s="635" t="s">
        <v>326</v>
      </c>
      <c r="T398" s="637" t="s">
        <v>1382</v>
      </c>
    </row>
    <row r="399" spans="1:20" ht="60" x14ac:dyDescent="0.25">
      <c r="A399" s="625" t="s">
        <v>305</v>
      </c>
      <c r="B399" s="626" t="s">
        <v>1020</v>
      </c>
      <c r="C399" s="626" t="s">
        <v>308</v>
      </c>
      <c r="D399" s="627" t="s">
        <v>626</v>
      </c>
      <c r="E399" s="635" t="s">
        <v>1403</v>
      </c>
      <c r="F399" s="636" t="s">
        <v>1028</v>
      </c>
      <c r="G399" s="633" t="s">
        <v>1030</v>
      </c>
      <c r="H399" s="630" t="s">
        <v>1025</v>
      </c>
      <c r="I399" s="631" t="s">
        <v>315</v>
      </c>
      <c r="J399" s="630" t="s">
        <v>788</v>
      </c>
      <c r="K399" s="632">
        <v>100</v>
      </c>
      <c r="L399" s="631" t="s">
        <v>311</v>
      </c>
      <c r="M399" s="631" t="s">
        <v>1027</v>
      </c>
      <c r="N399" s="631" t="s">
        <v>326</v>
      </c>
      <c r="O399" s="631"/>
      <c r="P399" s="634" t="s">
        <v>315</v>
      </c>
      <c r="Q399" s="635" t="s">
        <v>326</v>
      </c>
      <c r="R399" s="635" t="s">
        <v>326</v>
      </c>
      <c r="S399" s="635" t="s">
        <v>326</v>
      </c>
      <c r="T399" s="637" t="s">
        <v>1382</v>
      </c>
    </row>
    <row r="400" spans="1:20" ht="60" x14ac:dyDescent="0.25">
      <c r="A400" s="625" t="s">
        <v>305</v>
      </c>
      <c r="B400" s="626" t="s">
        <v>1020</v>
      </c>
      <c r="C400" s="626" t="s">
        <v>308</v>
      </c>
      <c r="D400" s="627" t="s">
        <v>626</v>
      </c>
      <c r="E400" s="635" t="s">
        <v>1403</v>
      </c>
      <c r="F400" s="636" t="s">
        <v>1028</v>
      </c>
      <c r="G400" s="633" t="s">
        <v>1031</v>
      </c>
      <c r="H400" s="630" t="s">
        <v>1025</v>
      </c>
      <c r="I400" s="631" t="s">
        <v>315</v>
      </c>
      <c r="J400" s="630" t="s">
        <v>788</v>
      </c>
      <c r="K400" s="632">
        <v>100</v>
      </c>
      <c r="L400" s="631" t="s">
        <v>311</v>
      </c>
      <c r="M400" s="631" t="s">
        <v>1027</v>
      </c>
      <c r="N400" s="631" t="s">
        <v>326</v>
      </c>
      <c r="O400" s="631"/>
      <c r="P400" s="634" t="s">
        <v>315</v>
      </c>
      <c r="Q400" s="635" t="s">
        <v>326</v>
      </c>
      <c r="R400" s="635" t="s">
        <v>326</v>
      </c>
      <c r="S400" s="635" t="s">
        <v>326</v>
      </c>
      <c r="T400" s="637" t="s">
        <v>1382</v>
      </c>
    </row>
    <row r="401" spans="1:20" ht="105" x14ac:dyDescent="0.25">
      <c r="A401" s="625" t="s">
        <v>305</v>
      </c>
      <c r="B401" s="626" t="s">
        <v>1020</v>
      </c>
      <c r="C401" s="626" t="s">
        <v>308</v>
      </c>
      <c r="D401" s="627" t="s">
        <v>626</v>
      </c>
      <c r="E401" s="635" t="s">
        <v>1403</v>
      </c>
      <c r="F401" s="636" t="s">
        <v>1032</v>
      </c>
      <c r="G401" s="633" t="s">
        <v>1024</v>
      </c>
      <c r="H401" s="630" t="s">
        <v>534</v>
      </c>
      <c r="I401" s="631" t="s">
        <v>315</v>
      </c>
      <c r="J401" s="630" t="s">
        <v>788</v>
      </c>
      <c r="K401" s="632">
        <v>100</v>
      </c>
      <c r="L401" s="631" t="s">
        <v>311</v>
      </c>
      <c r="M401" s="631" t="s">
        <v>1027</v>
      </c>
      <c r="N401" s="631" t="s">
        <v>326</v>
      </c>
      <c r="O401" s="631"/>
      <c r="P401" s="634" t="s">
        <v>315</v>
      </c>
      <c r="Q401" s="635" t="s">
        <v>326</v>
      </c>
      <c r="R401" s="635" t="s">
        <v>326</v>
      </c>
      <c r="S401" s="635" t="s">
        <v>326</v>
      </c>
      <c r="T401" s="637" t="s">
        <v>1404</v>
      </c>
    </row>
    <row r="402" spans="1:20" ht="60" x14ac:dyDescent="0.25">
      <c r="A402" s="625" t="s">
        <v>305</v>
      </c>
      <c r="B402" s="626" t="s">
        <v>1020</v>
      </c>
      <c r="C402" s="626" t="s">
        <v>308</v>
      </c>
      <c r="D402" s="627" t="s">
        <v>626</v>
      </c>
      <c r="E402" s="635" t="s">
        <v>1403</v>
      </c>
      <c r="F402" s="636" t="s">
        <v>1033</v>
      </c>
      <c r="G402" s="633" t="s">
        <v>1029</v>
      </c>
      <c r="H402" s="630" t="s">
        <v>534</v>
      </c>
      <c r="I402" s="631" t="s">
        <v>315</v>
      </c>
      <c r="J402" s="630" t="s">
        <v>788</v>
      </c>
      <c r="K402" s="632">
        <v>100</v>
      </c>
      <c r="L402" s="631" t="s">
        <v>311</v>
      </c>
      <c r="M402" s="631" t="s">
        <v>1027</v>
      </c>
      <c r="N402" s="631" t="s">
        <v>326</v>
      </c>
      <c r="O402" s="631"/>
      <c r="P402" s="634" t="s">
        <v>315</v>
      </c>
      <c r="Q402" s="635" t="s">
        <v>326</v>
      </c>
      <c r="R402" s="635" t="s">
        <v>326</v>
      </c>
      <c r="S402" s="635" t="s">
        <v>326</v>
      </c>
      <c r="T402" s="637" t="s">
        <v>1382</v>
      </c>
    </row>
    <row r="403" spans="1:20" ht="105" x14ac:dyDescent="0.25">
      <c r="A403" s="625" t="s">
        <v>305</v>
      </c>
      <c r="B403" s="626" t="s">
        <v>1020</v>
      </c>
      <c r="C403" s="626" t="s">
        <v>308</v>
      </c>
      <c r="D403" s="627" t="s">
        <v>626</v>
      </c>
      <c r="E403" s="635" t="s">
        <v>1403</v>
      </c>
      <c r="F403" s="636" t="s">
        <v>1034</v>
      </c>
      <c r="G403" s="633" t="s">
        <v>1035</v>
      </c>
      <c r="H403" s="630" t="s">
        <v>1036</v>
      </c>
      <c r="I403" s="631" t="s">
        <v>315</v>
      </c>
      <c r="J403" s="630" t="s">
        <v>788</v>
      </c>
      <c r="K403" s="632">
        <v>100</v>
      </c>
      <c r="L403" s="631" t="s">
        <v>311</v>
      </c>
      <c r="M403" s="631" t="s">
        <v>1027</v>
      </c>
      <c r="N403" s="631" t="s">
        <v>326</v>
      </c>
      <c r="O403" s="631"/>
      <c r="P403" s="634" t="s">
        <v>315</v>
      </c>
      <c r="Q403" s="635" t="s">
        <v>326</v>
      </c>
      <c r="R403" s="635" t="s">
        <v>326</v>
      </c>
      <c r="S403" s="635" t="s">
        <v>326</v>
      </c>
      <c r="T403" s="637" t="s">
        <v>1404</v>
      </c>
    </row>
    <row r="404" spans="1:20" ht="105" x14ac:dyDescent="0.25">
      <c r="A404" s="625" t="s">
        <v>305</v>
      </c>
      <c r="B404" s="626" t="s">
        <v>1020</v>
      </c>
      <c r="C404" s="626" t="s">
        <v>308</v>
      </c>
      <c r="D404" s="627" t="s">
        <v>626</v>
      </c>
      <c r="E404" s="635" t="s">
        <v>1403</v>
      </c>
      <c r="F404" s="636" t="s">
        <v>1034</v>
      </c>
      <c r="G404" s="633" t="s">
        <v>1024</v>
      </c>
      <c r="H404" s="630" t="s">
        <v>1036</v>
      </c>
      <c r="I404" s="631" t="s">
        <v>315</v>
      </c>
      <c r="J404" s="630" t="s">
        <v>788</v>
      </c>
      <c r="K404" s="632">
        <v>100</v>
      </c>
      <c r="L404" s="631" t="s">
        <v>311</v>
      </c>
      <c r="M404" s="631" t="s">
        <v>1027</v>
      </c>
      <c r="N404" s="631" t="s">
        <v>326</v>
      </c>
      <c r="O404" s="631"/>
      <c r="P404" s="634" t="s">
        <v>315</v>
      </c>
      <c r="Q404" s="635" t="s">
        <v>326</v>
      </c>
      <c r="R404" s="635" t="s">
        <v>326</v>
      </c>
      <c r="S404" s="635" t="s">
        <v>326</v>
      </c>
      <c r="T404" s="637" t="s">
        <v>1404</v>
      </c>
    </row>
    <row r="405" spans="1:20" ht="60" x14ac:dyDescent="0.25">
      <c r="A405" s="625" t="s">
        <v>305</v>
      </c>
      <c r="B405" s="626" t="s">
        <v>1020</v>
      </c>
      <c r="C405" s="626" t="s">
        <v>308</v>
      </c>
      <c r="D405" s="627" t="s">
        <v>626</v>
      </c>
      <c r="E405" s="635" t="s">
        <v>1403</v>
      </c>
      <c r="F405" s="636" t="s">
        <v>1034</v>
      </c>
      <c r="G405" s="633" t="s">
        <v>1029</v>
      </c>
      <c r="H405" s="630" t="s">
        <v>1036</v>
      </c>
      <c r="I405" s="631" t="s">
        <v>315</v>
      </c>
      <c r="J405" s="630" t="s">
        <v>788</v>
      </c>
      <c r="K405" s="632">
        <v>100</v>
      </c>
      <c r="L405" s="631" t="s">
        <v>311</v>
      </c>
      <c r="M405" s="631" t="s">
        <v>1027</v>
      </c>
      <c r="N405" s="631" t="s">
        <v>326</v>
      </c>
      <c r="O405" s="631"/>
      <c r="P405" s="634" t="s">
        <v>315</v>
      </c>
      <c r="Q405" s="635" t="s">
        <v>326</v>
      </c>
      <c r="R405" s="635" t="s">
        <v>326</v>
      </c>
      <c r="S405" s="635" t="s">
        <v>326</v>
      </c>
      <c r="T405" s="637" t="s">
        <v>1382</v>
      </c>
    </row>
    <row r="406" spans="1:20" ht="105" x14ac:dyDescent="0.25">
      <c r="A406" s="625" t="s">
        <v>305</v>
      </c>
      <c r="B406" s="626" t="s">
        <v>1020</v>
      </c>
      <c r="C406" s="626" t="s">
        <v>308</v>
      </c>
      <c r="D406" s="627" t="s">
        <v>626</v>
      </c>
      <c r="E406" s="635" t="s">
        <v>1403</v>
      </c>
      <c r="F406" s="636" t="s">
        <v>1037</v>
      </c>
      <c r="G406" s="633" t="s">
        <v>1035</v>
      </c>
      <c r="H406" s="630" t="s">
        <v>326</v>
      </c>
      <c r="I406" s="631" t="s">
        <v>315</v>
      </c>
      <c r="J406" s="630" t="s">
        <v>788</v>
      </c>
      <c r="K406" s="632">
        <v>100</v>
      </c>
      <c r="L406" s="631" t="s">
        <v>311</v>
      </c>
      <c r="M406" s="631" t="s">
        <v>1027</v>
      </c>
      <c r="N406" s="631" t="s">
        <v>326</v>
      </c>
      <c r="O406" s="631"/>
      <c r="P406" s="634" t="s">
        <v>315</v>
      </c>
      <c r="Q406" s="635" t="s">
        <v>326</v>
      </c>
      <c r="R406" s="635" t="s">
        <v>326</v>
      </c>
      <c r="S406" s="635" t="s">
        <v>326</v>
      </c>
      <c r="T406" s="637" t="s">
        <v>1404</v>
      </c>
    </row>
    <row r="407" spans="1:20" ht="105" x14ac:dyDescent="0.25">
      <c r="A407" s="625" t="s">
        <v>305</v>
      </c>
      <c r="B407" s="626" t="s">
        <v>1020</v>
      </c>
      <c r="C407" s="626" t="s">
        <v>308</v>
      </c>
      <c r="D407" s="627" t="s">
        <v>626</v>
      </c>
      <c r="E407" s="635" t="s">
        <v>1403</v>
      </c>
      <c r="F407" s="636" t="s">
        <v>1037</v>
      </c>
      <c r="G407" s="633" t="s">
        <v>1024</v>
      </c>
      <c r="H407" s="630" t="s">
        <v>326</v>
      </c>
      <c r="I407" s="631" t="s">
        <v>315</v>
      </c>
      <c r="J407" s="630" t="s">
        <v>788</v>
      </c>
      <c r="K407" s="632">
        <v>100</v>
      </c>
      <c r="L407" s="631" t="s">
        <v>311</v>
      </c>
      <c r="M407" s="631" t="s">
        <v>1027</v>
      </c>
      <c r="N407" s="631" t="s">
        <v>326</v>
      </c>
      <c r="O407" s="631"/>
      <c r="P407" s="634" t="s">
        <v>315</v>
      </c>
      <c r="Q407" s="635" t="s">
        <v>326</v>
      </c>
      <c r="R407" s="635" t="s">
        <v>326</v>
      </c>
      <c r="S407" s="635" t="s">
        <v>326</v>
      </c>
      <c r="T407" s="637" t="s">
        <v>1404</v>
      </c>
    </row>
    <row r="408" spans="1:20" ht="60" x14ac:dyDescent="0.25">
      <c r="A408" s="625" t="s">
        <v>305</v>
      </c>
      <c r="B408" s="626" t="s">
        <v>1020</v>
      </c>
      <c r="C408" s="626" t="s">
        <v>308</v>
      </c>
      <c r="D408" s="627" t="s">
        <v>626</v>
      </c>
      <c r="E408" s="635" t="s">
        <v>1403</v>
      </c>
      <c r="F408" s="636" t="s">
        <v>1037</v>
      </c>
      <c r="G408" s="633" t="s">
        <v>1029</v>
      </c>
      <c r="H408" s="630" t="s">
        <v>326</v>
      </c>
      <c r="I408" s="631" t="s">
        <v>315</v>
      </c>
      <c r="J408" s="630" t="s">
        <v>788</v>
      </c>
      <c r="K408" s="632">
        <v>100</v>
      </c>
      <c r="L408" s="631" t="s">
        <v>311</v>
      </c>
      <c r="M408" s="631" t="s">
        <v>1027</v>
      </c>
      <c r="N408" s="631" t="s">
        <v>326</v>
      </c>
      <c r="O408" s="631"/>
      <c r="P408" s="634" t="s">
        <v>315</v>
      </c>
      <c r="Q408" s="635" t="s">
        <v>326</v>
      </c>
      <c r="R408" s="635" t="s">
        <v>326</v>
      </c>
      <c r="S408" s="635" t="s">
        <v>326</v>
      </c>
      <c r="T408" s="637" t="s">
        <v>1382</v>
      </c>
    </row>
    <row r="409" spans="1:20" ht="60" x14ac:dyDescent="0.25">
      <c r="A409" s="625" t="s">
        <v>305</v>
      </c>
      <c r="B409" s="626" t="s">
        <v>1020</v>
      </c>
      <c r="C409" s="626" t="s">
        <v>308</v>
      </c>
      <c r="D409" s="627" t="s">
        <v>626</v>
      </c>
      <c r="E409" s="635" t="s">
        <v>1403</v>
      </c>
      <c r="F409" s="636" t="s">
        <v>1037</v>
      </c>
      <c r="G409" s="633" t="s">
        <v>1030</v>
      </c>
      <c r="H409" s="630" t="s">
        <v>326</v>
      </c>
      <c r="I409" s="631" t="s">
        <v>315</v>
      </c>
      <c r="J409" s="630" t="s">
        <v>788</v>
      </c>
      <c r="K409" s="632">
        <v>100</v>
      </c>
      <c r="L409" s="631" t="s">
        <v>311</v>
      </c>
      <c r="M409" s="631" t="s">
        <v>1027</v>
      </c>
      <c r="N409" s="631" t="s">
        <v>326</v>
      </c>
      <c r="O409" s="631"/>
      <c r="P409" s="634" t="s">
        <v>315</v>
      </c>
      <c r="Q409" s="635" t="s">
        <v>326</v>
      </c>
      <c r="R409" s="635" t="s">
        <v>326</v>
      </c>
      <c r="S409" s="635" t="s">
        <v>326</v>
      </c>
      <c r="T409" s="637" t="s">
        <v>1382</v>
      </c>
    </row>
    <row r="410" spans="1:20" ht="60" x14ac:dyDescent="0.25">
      <c r="A410" s="625" t="s">
        <v>305</v>
      </c>
      <c r="B410" s="626" t="s">
        <v>1020</v>
      </c>
      <c r="C410" s="626" t="s">
        <v>308</v>
      </c>
      <c r="D410" s="627" t="s">
        <v>626</v>
      </c>
      <c r="E410" s="635" t="s">
        <v>1403</v>
      </c>
      <c r="F410" s="636" t="s">
        <v>1037</v>
      </c>
      <c r="G410" s="633" t="s">
        <v>1031</v>
      </c>
      <c r="H410" s="630" t="s">
        <v>326</v>
      </c>
      <c r="I410" s="631" t="s">
        <v>315</v>
      </c>
      <c r="J410" s="630" t="s">
        <v>788</v>
      </c>
      <c r="K410" s="632">
        <v>100</v>
      </c>
      <c r="L410" s="631" t="s">
        <v>311</v>
      </c>
      <c r="M410" s="631" t="s">
        <v>1027</v>
      </c>
      <c r="N410" s="631" t="s">
        <v>326</v>
      </c>
      <c r="O410" s="631"/>
      <c r="P410" s="634" t="s">
        <v>315</v>
      </c>
      <c r="Q410" s="635" t="s">
        <v>326</v>
      </c>
      <c r="R410" s="635" t="s">
        <v>326</v>
      </c>
      <c r="S410" s="635" t="s">
        <v>326</v>
      </c>
      <c r="T410" s="637" t="s">
        <v>1382</v>
      </c>
    </row>
    <row r="411" spans="1:20" ht="180" x14ac:dyDescent="0.25">
      <c r="A411" s="625" t="s">
        <v>305</v>
      </c>
      <c r="B411" s="626" t="s">
        <v>1020</v>
      </c>
      <c r="C411" s="626" t="s">
        <v>308</v>
      </c>
      <c r="D411" s="627" t="s">
        <v>626</v>
      </c>
      <c r="E411" s="635" t="s">
        <v>1403</v>
      </c>
      <c r="F411" s="636" t="s">
        <v>1039</v>
      </c>
      <c r="G411" s="633" t="s">
        <v>1024</v>
      </c>
      <c r="H411" s="630" t="s">
        <v>698</v>
      </c>
      <c r="I411" s="631" t="s">
        <v>315</v>
      </c>
      <c r="J411" s="630" t="s">
        <v>788</v>
      </c>
      <c r="K411" s="632">
        <v>100</v>
      </c>
      <c r="L411" s="631" t="s">
        <v>311</v>
      </c>
      <c r="M411" s="631" t="s">
        <v>1027</v>
      </c>
      <c r="N411" s="631" t="s">
        <v>326</v>
      </c>
      <c r="O411" s="631"/>
      <c r="P411" s="634" t="s">
        <v>315</v>
      </c>
      <c r="Q411" s="635" t="s">
        <v>326</v>
      </c>
      <c r="R411" s="635" t="s">
        <v>326</v>
      </c>
      <c r="S411" s="635" t="s">
        <v>326</v>
      </c>
      <c r="T411" s="637" t="s">
        <v>1406</v>
      </c>
    </row>
    <row r="412" spans="1:20" ht="60" x14ac:dyDescent="0.25">
      <c r="A412" s="625" t="s">
        <v>305</v>
      </c>
      <c r="B412" s="626" t="s">
        <v>1020</v>
      </c>
      <c r="C412" s="626" t="s">
        <v>308</v>
      </c>
      <c r="D412" s="627" t="s">
        <v>626</v>
      </c>
      <c r="E412" s="635" t="s">
        <v>1403</v>
      </c>
      <c r="F412" s="636" t="s">
        <v>1039</v>
      </c>
      <c r="G412" s="633" t="s">
        <v>1029</v>
      </c>
      <c r="H412" s="630" t="s">
        <v>698</v>
      </c>
      <c r="I412" s="631" t="s">
        <v>315</v>
      </c>
      <c r="J412" s="630" t="s">
        <v>788</v>
      </c>
      <c r="K412" s="632">
        <v>100</v>
      </c>
      <c r="L412" s="631" t="s">
        <v>311</v>
      </c>
      <c r="M412" s="631" t="s">
        <v>1027</v>
      </c>
      <c r="N412" s="631" t="s">
        <v>326</v>
      </c>
      <c r="O412" s="631"/>
      <c r="P412" s="634" t="s">
        <v>315</v>
      </c>
      <c r="Q412" s="635" t="s">
        <v>326</v>
      </c>
      <c r="R412" s="635" t="s">
        <v>326</v>
      </c>
      <c r="S412" s="635" t="s">
        <v>326</v>
      </c>
      <c r="T412" s="637" t="s">
        <v>1382</v>
      </c>
    </row>
    <row r="413" spans="1:20" ht="60" x14ac:dyDescent="0.25">
      <c r="A413" s="625" t="s">
        <v>305</v>
      </c>
      <c r="B413" s="626" t="s">
        <v>1020</v>
      </c>
      <c r="C413" s="626" t="s">
        <v>308</v>
      </c>
      <c r="D413" s="627" t="s">
        <v>626</v>
      </c>
      <c r="E413" s="635" t="s">
        <v>1403</v>
      </c>
      <c r="F413" s="636" t="s">
        <v>1039</v>
      </c>
      <c r="G413" s="633" t="s">
        <v>1030</v>
      </c>
      <c r="H413" s="630" t="s">
        <v>1040</v>
      </c>
      <c r="I413" s="631" t="s">
        <v>315</v>
      </c>
      <c r="J413" s="630" t="s">
        <v>788</v>
      </c>
      <c r="K413" s="632">
        <v>100</v>
      </c>
      <c r="L413" s="631" t="s">
        <v>311</v>
      </c>
      <c r="M413" s="631" t="s">
        <v>1027</v>
      </c>
      <c r="N413" s="631" t="s">
        <v>326</v>
      </c>
      <c r="O413" s="631"/>
      <c r="P413" s="634" t="s">
        <v>315</v>
      </c>
      <c r="Q413" s="635" t="s">
        <v>326</v>
      </c>
      <c r="R413" s="635" t="s">
        <v>326</v>
      </c>
      <c r="S413" s="635" t="s">
        <v>326</v>
      </c>
      <c r="T413" s="637" t="s">
        <v>1382</v>
      </c>
    </row>
    <row r="414" spans="1:20" ht="150" x14ac:dyDescent="0.25">
      <c r="A414" s="625" t="s">
        <v>305</v>
      </c>
      <c r="B414" s="626" t="s">
        <v>1020</v>
      </c>
      <c r="C414" s="626" t="s">
        <v>308</v>
      </c>
      <c r="D414" s="627" t="s">
        <v>626</v>
      </c>
      <c r="E414" s="635" t="s">
        <v>1403</v>
      </c>
      <c r="F414" s="636" t="s">
        <v>1039</v>
      </c>
      <c r="G414" s="633" t="s">
        <v>1031</v>
      </c>
      <c r="H414" s="630" t="s">
        <v>1040</v>
      </c>
      <c r="I414" s="631" t="s">
        <v>315</v>
      </c>
      <c r="J414" s="630" t="s">
        <v>788</v>
      </c>
      <c r="K414" s="632">
        <v>100</v>
      </c>
      <c r="L414" s="631" t="s">
        <v>311</v>
      </c>
      <c r="M414" s="631" t="s">
        <v>1027</v>
      </c>
      <c r="N414" s="631" t="s">
        <v>326</v>
      </c>
      <c r="O414" s="631"/>
      <c r="P414" s="634" t="s">
        <v>315</v>
      </c>
      <c r="Q414" s="635" t="s">
        <v>326</v>
      </c>
      <c r="R414" s="635" t="s">
        <v>326</v>
      </c>
      <c r="S414" s="635" t="s">
        <v>326</v>
      </c>
      <c r="T414" s="637" t="s">
        <v>1407</v>
      </c>
    </row>
    <row r="415" spans="1:20" ht="105" x14ac:dyDescent="0.25">
      <c r="A415" s="625" t="s">
        <v>305</v>
      </c>
      <c r="B415" s="626" t="s">
        <v>1020</v>
      </c>
      <c r="C415" s="626" t="s">
        <v>308</v>
      </c>
      <c r="D415" s="627" t="s">
        <v>626</v>
      </c>
      <c r="E415" s="635" t="s">
        <v>1403</v>
      </c>
      <c r="F415" s="636" t="s">
        <v>1041</v>
      </c>
      <c r="G415" s="633" t="s">
        <v>1035</v>
      </c>
      <c r="H415" s="630" t="s">
        <v>1042</v>
      </c>
      <c r="I415" s="631" t="s">
        <v>315</v>
      </c>
      <c r="J415" s="630" t="s">
        <v>788</v>
      </c>
      <c r="K415" s="632">
        <v>100</v>
      </c>
      <c r="L415" s="631" t="s">
        <v>311</v>
      </c>
      <c r="M415" s="631" t="s">
        <v>1027</v>
      </c>
      <c r="N415" s="631" t="s">
        <v>326</v>
      </c>
      <c r="O415" s="631"/>
      <c r="P415" s="634" t="s">
        <v>315</v>
      </c>
      <c r="Q415" s="635" t="s">
        <v>326</v>
      </c>
      <c r="R415" s="635" t="s">
        <v>326</v>
      </c>
      <c r="S415" s="635" t="s">
        <v>326</v>
      </c>
      <c r="T415" s="637" t="s">
        <v>1404</v>
      </c>
    </row>
    <row r="416" spans="1:20" ht="105" x14ac:dyDescent="0.25">
      <c r="A416" s="625" t="s">
        <v>305</v>
      </c>
      <c r="B416" s="626" t="s">
        <v>1020</v>
      </c>
      <c r="C416" s="626" t="s">
        <v>308</v>
      </c>
      <c r="D416" s="627" t="s">
        <v>626</v>
      </c>
      <c r="E416" s="635" t="s">
        <v>1403</v>
      </c>
      <c r="F416" s="636" t="s">
        <v>1043</v>
      </c>
      <c r="G416" s="633" t="s">
        <v>1024</v>
      </c>
      <c r="H416" s="630" t="s">
        <v>1042</v>
      </c>
      <c r="I416" s="631" t="s">
        <v>315</v>
      </c>
      <c r="J416" s="630" t="s">
        <v>788</v>
      </c>
      <c r="K416" s="632">
        <v>100</v>
      </c>
      <c r="L416" s="631" t="s">
        <v>311</v>
      </c>
      <c r="M416" s="631" t="s">
        <v>1027</v>
      </c>
      <c r="N416" s="631" t="s">
        <v>326</v>
      </c>
      <c r="O416" s="631"/>
      <c r="P416" s="634" t="s">
        <v>315</v>
      </c>
      <c r="Q416" s="635" t="s">
        <v>326</v>
      </c>
      <c r="R416" s="635" t="s">
        <v>326</v>
      </c>
      <c r="S416" s="635" t="s">
        <v>326</v>
      </c>
      <c r="T416" s="637" t="s">
        <v>1404</v>
      </c>
    </row>
    <row r="417" spans="1:20" ht="180" x14ac:dyDescent="0.25">
      <c r="A417" s="625" t="s">
        <v>305</v>
      </c>
      <c r="B417" s="626" t="s">
        <v>1020</v>
      </c>
      <c r="C417" s="626" t="s">
        <v>308</v>
      </c>
      <c r="D417" s="627" t="s">
        <v>626</v>
      </c>
      <c r="E417" s="635" t="s">
        <v>1403</v>
      </c>
      <c r="F417" s="636" t="s">
        <v>1044</v>
      </c>
      <c r="G417" s="633" t="s">
        <v>1035</v>
      </c>
      <c r="H417" s="630" t="s">
        <v>1045</v>
      </c>
      <c r="I417" s="631" t="s">
        <v>315</v>
      </c>
      <c r="J417" s="630" t="s">
        <v>788</v>
      </c>
      <c r="K417" s="632">
        <v>100</v>
      </c>
      <c r="L417" s="631" t="s">
        <v>311</v>
      </c>
      <c r="M417" s="631" t="s">
        <v>1027</v>
      </c>
      <c r="N417" s="631" t="s">
        <v>326</v>
      </c>
      <c r="O417" s="631"/>
      <c r="P417" s="634" t="s">
        <v>315</v>
      </c>
      <c r="Q417" s="635" t="s">
        <v>326</v>
      </c>
      <c r="R417" s="635" t="s">
        <v>326</v>
      </c>
      <c r="S417" s="635" t="s">
        <v>326</v>
      </c>
      <c r="T417" s="637" t="s">
        <v>1406</v>
      </c>
    </row>
    <row r="418" spans="1:20" ht="105" x14ac:dyDescent="0.25">
      <c r="A418" s="625" t="s">
        <v>305</v>
      </c>
      <c r="B418" s="626" t="s">
        <v>1020</v>
      </c>
      <c r="C418" s="626" t="s">
        <v>308</v>
      </c>
      <c r="D418" s="627" t="s">
        <v>626</v>
      </c>
      <c r="E418" s="635" t="s">
        <v>1403</v>
      </c>
      <c r="F418" s="636" t="s">
        <v>1046</v>
      </c>
      <c r="G418" s="633" t="s">
        <v>1024</v>
      </c>
      <c r="H418" s="630" t="s">
        <v>1045</v>
      </c>
      <c r="I418" s="631" t="s">
        <v>315</v>
      </c>
      <c r="J418" s="630" t="s">
        <v>788</v>
      </c>
      <c r="K418" s="632">
        <v>100</v>
      </c>
      <c r="L418" s="631" t="s">
        <v>311</v>
      </c>
      <c r="M418" s="631" t="s">
        <v>1027</v>
      </c>
      <c r="N418" s="631" t="s">
        <v>326</v>
      </c>
      <c r="O418" s="631"/>
      <c r="P418" s="634" t="s">
        <v>315</v>
      </c>
      <c r="Q418" s="635" t="s">
        <v>326</v>
      </c>
      <c r="R418" s="635" t="s">
        <v>326</v>
      </c>
      <c r="S418" s="635" t="s">
        <v>326</v>
      </c>
      <c r="T418" s="637" t="s">
        <v>1404</v>
      </c>
    </row>
    <row r="419" spans="1:20" ht="105" x14ac:dyDescent="0.25">
      <c r="A419" s="625" t="s">
        <v>305</v>
      </c>
      <c r="B419" s="626" t="s">
        <v>1020</v>
      </c>
      <c r="C419" s="626" t="s">
        <v>308</v>
      </c>
      <c r="D419" s="627" t="s">
        <v>626</v>
      </c>
      <c r="E419" s="635" t="s">
        <v>1403</v>
      </c>
      <c r="F419" s="636" t="s">
        <v>1047</v>
      </c>
      <c r="G419" s="633" t="s">
        <v>1035</v>
      </c>
      <c r="H419" s="630" t="s">
        <v>1048</v>
      </c>
      <c r="I419" s="631" t="s">
        <v>315</v>
      </c>
      <c r="J419" s="630" t="s">
        <v>788</v>
      </c>
      <c r="K419" s="632">
        <v>100</v>
      </c>
      <c r="L419" s="631" t="s">
        <v>311</v>
      </c>
      <c r="M419" s="631" t="s">
        <v>1027</v>
      </c>
      <c r="N419" s="631" t="s">
        <v>326</v>
      </c>
      <c r="O419" s="631"/>
      <c r="P419" s="634" t="s">
        <v>315</v>
      </c>
      <c r="Q419" s="635" t="s">
        <v>326</v>
      </c>
      <c r="R419" s="635" t="s">
        <v>326</v>
      </c>
      <c r="S419" s="635" t="s">
        <v>326</v>
      </c>
      <c r="T419" s="637" t="s">
        <v>1404</v>
      </c>
    </row>
    <row r="420" spans="1:20" ht="105" x14ac:dyDescent="0.25">
      <c r="A420" s="625" t="s">
        <v>305</v>
      </c>
      <c r="B420" s="626" t="s">
        <v>1020</v>
      </c>
      <c r="C420" s="626" t="s">
        <v>308</v>
      </c>
      <c r="D420" s="627" t="s">
        <v>626</v>
      </c>
      <c r="E420" s="635" t="s">
        <v>1403</v>
      </c>
      <c r="F420" s="636" t="s">
        <v>1049</v>
      </c>
      <c r="G420" s="633" t="s">
        <v>1024</v>
      </c>
      <c r="H420" s="630" t="s">
        <v>1048</v>
      </c>
      <c r="I420" s="631" t="s">
        <v>315</v>
      </c>
      <c r="J420" s="630" t="s">
        <v>788</v>
      </c>
      <c r="K420" s="632">
        <v>100</v>
      </c>
      <c r="L420" s="631" t="s">
        <v>311</v>
      </c>
      <c r="M420" s="631" t="s">
        <v>1027</v>
      </c>
      <c r="N420" s="631" t="s">
        <v>326</v>
      </c>
      <c r="O420" s="631"/>
      <c r="P420" s="634" t="s">
        <v>315</v>
      </c>
      <c r="Q420" s="635" t="s">
        <v>326</v>
      </c>
      <c r="R420" s="635" t="s">
        <v>326</v>
      </c>
      <c r="S420" s="635" t="s">
        <v>326</v>
      </c>
      <c r="T420" s="637" t="s">
        <v>1404</v>
      </c>
    </row>
    <row r="421" spans="1:20" ht="180" x14ac:dyDescent="0.25">
      <c r="A421" s="625" t="s">
        <v>305</v>
      </c>
      <c r="B421" s="626" t="s">
        <v>1020</v>
      </c>
      <c r="C421" s="626" t="s">
        <v>308</v>
      </c>
      <c r="D421" s="627" t="s">
        <v>626</v>
      </c>
      <c r="E421" s="635" t="s">
        <v>1403</v>
      </c>
      <c r="F421" s="636" t="s">
        <v>1379</v>
      </c>
      <c r="G421" s="633" t="s">
        <v>1035</v>
      </c>
      <c r="H421" s="630" t="s">
        <v>1051</v>
      </c>
      <c r="I421" s="631" t="s">
        <v>315</v>
      </c>
      <c r="J421" s="630" t="s">
        <v>788</v>
      </c>
      <c r="K421" s="632">
        <v>100</v>
      </c>
      <c r="L421" s="631" t="s">
        <v>311</v>
      </c>
      <c r="M421" s="631" t="s">
        <v>1027</v>
      </c>
      <c r="N421" s="631" t="s">
        <v>326</v>
      </c>
      <c r="O421" s="631"/>
      <c r="P421" s="634" t="s">
        <v>315</v>
      </c>
      <c r="Q421" s="635" t="s">
        <v>326</v>
      </c>
      <c r="R421" s="635" t="s">
        <v>326</v>
      </c>
      <c r="S421" s="635" t="s">
        <v>326</v>
      </c>
      <c r="T421" s="637" t="s">
        <v>1406</v>
      </c>
    </row>
    <row r="422" spans="1:20" ht="120" x14ac:dyDescent="0.25">
      <c r="A422" s="625" t="s">
        <v>305</v>
      </c>
      <c r="B422" s="626" t="s">
        <v>1020</v>
      </c>
      <c r="C422" s="626" t="s">
        <v>308</v>
      </c>
      <c r="D422" s="627" t="s">
        <v>626</v>
      </c>
      <c r="E422" s="635" t="s">
        <v>1403</v>
      </c>
      <c r="F422" s="636" t="s">
        <v>1050</v>
      </c>
      <c r="G422" s="633" t="s">
        <v>1024</v>
      </c>
      <c r="H422" s="630" t="s">
        <v>1051</v>
      </c>
      <c r="I422" s="631" t="s">
        <v>315</v>
      </c>
      <c r="J422" s="630" t="s">
        <v>788</v>
      </c>
      <c r="K422" s="632">
        <v>100</v>
      </c>
      <c r="L422" s="631" t="s">
        <v>311</v>
      </c>
      <c r="M422" s="631" t="s">
        <v>1027</v>
      </c>
      <c r="N422" s="631" t="s">
        <v>326</v>
      </c>
      <c r="O422" s="631"/>
      <c r="P422" s="634" t="s">
        <v>315</v>
      </c>
      <c r="Q422" s="635" t="s">
        <v>326</v>
      </c>
      <c r="R422" s="635" t="s">
        <v>326</v>
      </c>
      <c r="S422" s="635" t="s">
        <v>326</v>
      </c>
      <c r="T422" s="637" t="s">
        <v>1404</v>
      </c>
    </row>
    <row r="423" spans="1:20" ht="105" x14ac:dyDescent="0.25">
      <c r="A423" s="625" t="s">
        <v>305</v>
      </c>
      <c r="B423" s="626" t="s">
        <v>1020</v>
      </c>
      <c r="C423" s="626" t="s">
        <v>308</v>
      </c>
      <c r="D423" s="627" t="s">
        <v>626</v>
      </c>
      <c r="E423" s="635" t="s">
        <v>1403</v>
      </c>
      <c r="F423" s="636" t="s">
        <v>1052</v>
      </c>
      <c r="G423" s="633" t="s">
        <v>1035</v>
      </c>
      <c r="H423" s="630" t="s">
        <v>533</v>
      </c>
      <c r="I423" s="631" t="s">
        <v>315</v>
      </c>
      <c r="J423" s="630" t="s">
        <v>788</v>
      </c>
      <c r="K423" s="632">
        <v>100</v>
      </c>
      <c r="L423" s="631" t="s">
        <v>311</v>
      </c>
      <c r="M423" s="631" t="s">
        <v>1027</v>
      </c>
      <c r="N423" s="631" t="s">
        <v>326</v>
      </c>
      <c r="O423" s="631"/>
      <c r="P423" s="634" t="s">
        <v>315</v>
      </c>
      <c r="Q423" s="635" t="s">
        <v>326</v>
      </c>
      <c r="R423" s="635" t="s">
        <v>326</v>
      </c>
      <c r="S423" s="635" t="s">
        <v>326</v>
      </c>
      <c r="T423" s="637" t="s">
        <v>1404</v>
      </c>
    </row>
    <row r="424" spans="1:20" ht="180" x14ac:dyDescent="0.25">
      <c r="A424" s="625" t="s">
        <v>305</v>
      </c>
      <c r="B424" s="626" t="s">
        <v>1020</v>
      </c>
      <c r="C424" s="626" t="s">
        <v>308</v>
      </c>
      <c r="D424" s="627" t="s">
        <v>626</v>
      </c>
      <c r="E424" s="635" t="s">
        <v>1403</v>
      </c>
      <c r="F424" s="636" t="s">
        <v>1052</v>
      </c>
      <c r="G424" s="633" t="s">
        <v>1024</v>
      </c>
      <c r="H424" s="630" t="s">
        <v>533</v>
      </c>
      <c r="I424" s="631" t="s">
        <v>315</v>
      </c>
      <c r="J424" s="630" t="s">
        <v>788</v>
      </c>
      <c r="K424" s="632">
        <v>100</v>
      </c>
      <c r="L424" s="631" t="s">
        <v>311</v>
      </c>
      <c r="M424" s="631" t="s">
        <v>1027</v>
      </c>
      <c r="N424" s="631" t="s">
        <v>326</v>
      </c>
      <c r="O424" s="631"/>
      <c r="P424" s="634" t="s">
        <v>315</v>
      </c>
      <c r="Q424" s="635" t="s">
        <v>326</v>
      </c>
      <c r="R424" s="635" t="s">
        <v>326</v>
      </c>
      <c r="S424" s="635" t="s">
        <v>326</v>
      </c>
      <c r="T424" s="637" t="s">
        <v>1406</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D987C0-2455-42A2-9E14-C8B6AD45D3CE}"/>
</file>

<file path=customXml/itemProps2.xml><?xml version="1.0" encoding="utf-8"?>
<ds:datastoreItem xmlns:ds="http://schemas.openxmlformats.org/officeDocument/2006/customXml" ds:itemID="{9D682678-159B-441A-87B0-909B5DECD19A}"/>
</file>

<file path=customXml/itemProps3.xml><?xml version="1.0" encoding="utf-8"?>
<ds:datastoreItem xmlns:ds="http://schemas.openxmlformats.org/officeDocument/2006/customXml" ds:itemID="{82304FCC-D897-4EEC-BB52-FE8BED0A5E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22</vt:i4>
      </vt:variant>
    </vt:vector>
  </HeadingPairs>
  <TitlesOfParts>
    <vt:vector size="22" baseType="lpstr">
      <vt:lpstr>Table1A List of required stocks</vt:lpstr>
      <vt:lpstr>Table1B Planning of sampling </vt:lpstr>
      <vt:lpstr>Table1C Sampling intensity </vt:lpstr>
      <vt:lpstr>Table1D Recreational Fisheries</vt:lpstr>
      <vt:lpstr>Table1E Anadromous catadromous</vt:lpstr>
      <vt:lpstr>Table1F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processing</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STERCZEWSKA Monika (MARE)</dc:creator>
  <cp:lastModifiedBy>Ivana Vukov</cp:lastModifiedBy>
  <dcterms:created xsi:type="dcterms:W3CDTF">2022-02-17T14:35:38Z</dcterms:created>
  <dcterms:modified xsi:type="dcterms:W3CDTF">2022-06-23T06:41:47Z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